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garoo\tdhca\webmaster_projects\ca_temp_docs\CSBG\MultiYear_CAP\"/>
    </mc:Choice>
  </mc:AlternateContent>
  <bookViews>
    <workbookView xWindow="0" yWindow="0" windowWidth="23040" windowHeight="9580" tabRatio="852" firstSheet="2" activeTab="2"/>
  </bookViews>
  <sheets>
    <sheet name="Lists1" sheetId="4" state="hidden" r:id="rId1"/>
    <sheet name="Lists2" sheetId="33" state="hidden" r:id="rId2"/>
    <sheet name="CIS 1" sheetId="26" r:id="rId3"/>
    <sheet name="CIS 2" sheetId="29" r:id="rId4"/>
    <sheet name="CIS 3" sheetId="30" r:id="rId5"/>
    <sheet name="CIS 4" sheetId="31" r:id="rId6"/>
    <sheet name="CIS 5" sheetId="32" r:id="rId7"/>
    <sheet name="CIS 6" sheetId="47" r:id="rId8"/>
    <sheet name="CIS 7" sheetId="48" r:id="rId9"/>
    <sheet name="Strategies" sheetId="37" r:id="rId10"/>
    <sheet name="CNPI 1-Employment" sheetId="41" r:id="rId11"/>
    <sheet name="CNPI 2-Education" sheetId="42" r:id="rId12"/>
    <sheet name="CNPI 3-Infrastructure-Assets" sheetId="44" r:id="rId13"/>
    <sheet name="CNPI 4-Housing" sheetId="45" r:id="rId14"/>
    <sheet name="CNPI 5-Health" sheetId="46" r:id="rId15"/>
    <sheet name="CNPI 6-Civic Engagement" sheetId="43" r:id="rId16"/>
  </sheets>
  <externalReferences>
    <externalReference r:id="rId17"/>
  </externalReferences>
  <definedNames>
    <definedName name="Category">Lists2!$A$2:$A$8</definedName>
    <definedName name="Check">Lists2!$A$19:$A$19</definedName>
    <definedName name="CNPI">Lists1!$G$2:$G$86</definedName>
    <definedName name="CNPIs">Lists2!$C$1:$C$85</definedName>
    <definedName name="Module_3_Community">Lists1!$C$1:$C$8</definedName>
    <definedName name="_xlnm.Print_Titles" localSheetId="10">'CNPI 1-Employment'!$1:$1</definedName>
    <definedName name="_xlnm.Print_Titles" localSheetId="11">'CNPI 2-Education'!$1:$1</definedName>
    <definedName name="_xlnm.Print_Titles" localSheetId="12">'CNPI 3-Infrastructure-Assets'!$1:$1</definedName>
    <definedName name="_xlnm.Print_Titles" localSheetId="13">'CNPI 4-Housing'!$1:$1</definedName>
    <definedName name="_xlnm.Print_Titles" localSheetId="14">'CNPI 5-Health'!$1:$1</definedName>
    <definedName name="_xlnm.Print_Titles" localSheetId="15">'CNPI 6-Civic Engagement'!$1:$1</definedName>
    <definedName name="_xlnm.Print_Titles" localSheetId="9">Strategies!$1:$1</definedName>
    <definedName name="STR">Lists1!$F$2:$F$104</definedName>
    <definedName name="Strategies">Lists1!$C$22:$C$30</definedName>
    <definedName name="Subrecipients">Lists1!$A$2:$A$42</definedName>
    <definedName name="Subs">[1]Lists!$A$2:$A$40</definedName>
    <definedName name="Support">Lists1!$F$92:$F$97</definedName>
  </definedNames>
  <calcPr calcId="162913"/>
</workbook>
</file>

<file path=xl/calcChain.xml><?xml version="1.0" encoding="utf-8"?>
<calcChain xmlns="http://schemas.openxmlformats.org/spreadsheetml/2006/main">
  <c r="J23" i="44" l="1"/>
  <c r="I23" i="44"/>
  <c r="G23" i="44"/>
  <c r="J22" i="44"/>
  <c r="I22" i="44"/>
  <c r="G22" i="44"/>
  <c r="J21" i="44"/>
  <c r="I21" i="44"/>
  <c r="G21" i="44"/>
  <c r="J20" i="44"/>
  <c r="I20" i="44"/>
  <c r="G20" i="44"/>
  <c r="J19" i="44"/>
  <c r="I19" i="44"/>
  <c r="G19" i="44"/>
  <c r="J16" i="44"/>
  <c r="I16" i="44"/>
  <c r="J15" i="44"/>
  <c r="I15" i="44"/>
  <c r="J14" i="44"/>
  <c r="I14" i="44"/>
  <c r="J13" i="44"/>
  <c r="I13" i="44"/>
  <c r="J12" i="44"/>
  <c r="I12" i="44"/>
  <c r="J11" i="44"/>
  <c r="I11" i="44"/>
  <c r="J9" i="44"/>
  <c r="I9" i="44"/>
  <c r="J8" i="44"/>
  <c r="I8" i="44"/>
  <c r="J7" i="44"/>
  <c r="I7" i="44"/>
  <c r="J6" i="44"/>
  <c r="I6" i="44"/>
  <c r="J5" i="44"/>
  <c r="I5" i="44"/>
  <c r="J4" i="44"/>
  <c r="I4" i="44"/>
  <c r="C1" i="48" l="1"/>
  <c r="C1" i="47"/>
  <c r="I7" i="46" l="1"/>
  <c r="J7" i="46" s="1"/>
  <c r="I6" i="46"/>
  <c r="J6" i="46" s="1"/>
  <c r="I5" i="46"/>
  <c r="J5" i="46" s="1"/>
  <c r="I4" i="46"/>
  <c r="J4" i="46" s="1"/>
  <c r="I3" i="46"/>
  <c r="J3" i="46" s="1"/>
  <c r="I6" i="45"/>
  <c r="J6" i="45" s="1"/>
  <c r="I5" i="45"/>
  <c r="J5" i="45" s="1"/>
  <c r="I4" i="45"/>
  <c r="J4" i="45" s="1"/>
  <c r="I3" i="45"/>
  <c r="J3" i="45" s="1"/>
  <c r="I8" i="42"/>
  <c r="J8" i="42" s="1"/>
  <c r="I7" i="42"/>
  <c r="J7" i="42" s="1"/>
  <c r="I6" i="42"/>
  <c r="J6" i="42" s="1"/>
  <c r="I5" i="42"/>
  <c r="J5" i="42" s="1"/>
  <c r="I4" i="42"/>
  <c r="J4" i="42" s="1"/>
  <c r="I3" i="42"/>
  <c r="J3" i="42" s="1"/>
  <c r="I4" i="41" l="1"/>
  <c r="J4" i="41" s="1"/>
  <c r="I5" i="41"/>
  <c r="J5" i="41" s="1"/>
  <c r="I6" i="41"/>
  <c r="J6" i="41" s="1"/>
  <c r="I7" i="41"/>
  <c r="J7" i="41" s="1"/>
  <c r="I3" i="41"/>
  <c r="J3" i="41" s="1"/>
  <c r="C1" i="32" l="1"/>
  <c r="C1" i="31"/>
  <c r="C1" i="30"/>
  <c r="B1" i="43"/>
  <c r="B1" i="46"/>
  <c r="B1" i="45"/>
  <c r="B1" i="44"/>
  <c r="B1" i="42"/>
  <c r="B1" i="41"/>
  <c r="C1" i="29" l="1"/>
  <c r="F8" i="43"/>
  <c r="H8" i="43"/>
  <c r="I8" i="43"/>
  <c r="F4" i="43"/>
  <c r="H4" i="43"/>
  <c r="I4" i="43"/>
  <c r="F5" i="43"/>
  <c r="H5" i="43"/>
  <c r="I5" i="43"/>
  <c r="I7" i="43"/>
  <c r="H7" i="43"/>
  <c r="F7" i="43"/>
  <c r="I3" i="43"/>
  <c r="H3" i="43"/>
  <c r="F3" i="43"/>
  <c r="G26" i="46"/>
  <c r="I26" i="46"/>
  <c r="J26" i="46"/>
  <c r="G27" i="46"/>
  <c r="I27" i="46"/>
  <c r="J27" i="46"/>
  <c r="G28" i="46"/>
  <c r="I28" i="46"/>
  <c r="J28" i="46"/>
  <c r="J25" i="46"/>
  <c r="I25" i="46"/>
  <c r="G25" i="46"/>
  <c r="G17" i="46"/>
  <c r="I17" i="46"/>
  <c r="J17" i="46"/>
  <c r="G18" i="46"/>
  <c r="I18" i="46"/>
  <c r="J18" i="46"/>
  <c r="G19" i="46"/>
  <c r="I19" i="46"/>
  <c r="J19" i="46"/>
  <c r="G20" i="46"/>
  <c r="I20" i="46"/>
  <c r="J20" i="46"/>
  <c r="G21" i="46"/>
  <c r="I21" i="46"/>
  <c r="J21" i="46"/>
  <c r="G22" i="46"/>
  <c r="I22" i="46"/>
  <c r="J22" i="46"/>
  <c r="G23" i="46"/>
  <c r="I23" i="46"/>
  <c r="J23" i="46"/>
  <c r="J16" i="46"/>
  <c r="I16" i="46"/>
  <c r="G16" i="46"/>
  <c r="G11" i="46"/>
  <c r="I11" i="46"/>
  <c r="J11" i="46"/>
  <c r="G12" i="46"/>
  <c r="I12" i="46"/>
  <c r="J12" i="46"/>
  <c r="G13" i="46"/>
  <c r="I13" i="46"/>
  <c r="J13" i="46"/>
  <c r="G14" i="46"/>
  <c r="I14" i="46"/>
  <c r="J14" i="46"/>
  <c r="J10" i="46"/>
  <c r="I10" i="46"/>
  <c r="G10" i="46"/>
  <c r="G10" i="45"/>
  <c r="I10" i="45"/>
  <c r="J10" i="45"/>
  <c r="G11" i="45"/>
  <c r="I11" i="45"/>
  <c r="J11" i="45"/>
  <c r="G12" i="45"/>
  <c r="I12" i="45"/>
  <c r="J12" i="45"/>
  <c r="G13" i="45"/>
  <c r="I13" i="45"/>
  <c r="J13" i="45"/>
  <c r="J9" i="45"/>
  <c r="I9" i="45"/>
  <c r="G9" i="45"/>
  <c r="G12" i="42" l="1"/>
  <c r="I12" i="42"/>
  <c r="J12" i="42"/>
  <c r="G13" i="42"/>
  <c r="I13" i="42"/>
  <c r="J13" i="42"/>
  <c r="G14" i="42"/>
  <c r="I14" i="42"/>
  <c r="J14" i="42"/>
  <c r="G15" i="42"/>
  <c r="I15" i="42"/>
  <c r="J15" i="42"/>
  <c r="G16" i="42"/>
  <c r="I16" i="42"/>
  <c r="J16" i="42"/>
  <c r="G17" i="42"/>
  <c r="I17" i="42"/>
  <c r="J17" i="42"/>
  <c r="G18" i="42"/>
  <c r="I18" i="42"/>
  <c r="J18" i="42"/>
  <c r="G19" i="42"/>
  <c r="I19" i="42"/>
  <c r="J19" i="42"/>
  <c r="J11" i="42"/>
  <c r="I11" i="42"/>
  <c r="G11" i="42"/>
  <c r="J12" i="41"/>
  <c r="I12" i="41"/>
  <c r="G12" i="41"/>
  <c r="J11" i="41"/>
  <c r="I11" i="41"/>
  <c r="G11" i="41"/>
  <c r="J10" i="41"/>
  <c r="I10" i="41"/>
  <c r="G10" i="41"/>
</calcChain>
</file>

<file path=xl/sharedStrings.xml><?xml version="1.0" encoding="utf-8"?>
<sst xmlns="http://schemas.openxmlformats.org/spreadsheetml/2006/main" count="1068" uniqueCount="570">
  <si>
    <t>Subrecipient:</t>
  </si>
  <si>
    <t>Combined Community Action, Inc.</t>
  </si>
  <si>
    <t>Community Action Social Services &amp; Education</t>
  </si>
  <si>
    <t>Galveston County Community Action Council, Inc.</t>
  </si>
  <si>
    <t>Greater East Texas Community Action Program</t>
  </si>
  <si>
    <t>NPIs</t>
  </si>
  <si>
    <t>Subrecipients</t>
  </si>
  <si>
    <t>Aspermont Small Business Development Center, Inc.</t>
  </si>
  <si>
    <t>Austin HHS</t>
  </si>
  <si>
    <t xml:space="preserve">Big Bend Community Action Committee, Inc.  </t>
  </si>
  <si>
    <t>Brazos Valley Community Action Programs</t>
  </si>
  <si>
    <t>Cameron and Willacy</t>
  </si>
  <si>
    <t>Central Texas Opportunities, Inc.</t>
  </si>
  <si>
    <t>Community Action Committee of Victoria Texas</t>
  </si>
  <si>
    <t>Community Action Corporation of South Texas</t>
  </si>
  <si>
    <t xml:space="preserve">Community Action Inc. of Central Texas </t>
  </si>
  <si>
    <t>Community Council of South Central Texas, Inc.</t>
  </si>
  <si>
    <t xml:space="preserve">Community Services of Northeast Texas, Inc. </t>
  </si>
  <si>
    <t>Community Services, Inc.</t>
  </si>
  <si>
    <t xml:space="preserve">Concho Valley Community Action Agency  </t>
  </si>
  <si>
    <t xml:space="preserve">Economic Action Committee of The Gulf Coast  </t>
  </si>
  <si>
    <t xml:space="preserve">Economic Opportunities Advancement Corporation of Planning Region XI  </t>
  </si>
  <si>
    <t xml:space="preserve">El Paso Community Action Program, Project BRAVO, Inc.  </t>
  </si>
  <si>
    <t xml:space="preserve">Fort Worth, City of, Neighborhood Services Department </t>
  </si>
  <si>
    <t>Gulf Coast Community Services Association</t>
  </si>
  <si>
    <t xml:space="preserve">Hidalgo County Community Services Agency  </t>
  </si>
  <si>
    <t xml:space="preserve">Hill Country Community Action Association, Inc. </t>
  </si>
  <si>
    <t xml:space="preserve">Lubbock, City of, Community Development Department </t>
  </si>
  <si>
    <t>Nueces County Community Action Agency</t>
  </si>
  <si>
    <t xml:space="preserve">Panhandle Community Services  </t>
  </si>
  <si>
    <t>Pecos County Community Action Agency</t>
  </si>
  <si>
    <t xml:space="preserve">Rolling Plains Management Corporation </t>
  </si>
  <si>
    <t xml:space="preserve">South Plains Community Action Association, Inc. </t>
  </si>
  <si>
    <t>South Texas Development Council</t>
  </si>
  <si>
    <t>Southeast Texas Regional Planning Commission</t>
  </si>
  <si>
    <t xml:space="preserve">Texas Neighborhood Services  </t>
  </si>
  <si>
    <t xml:space="preserve">Texoma Council of Governments </t>
  </si>
  <si>
    <t>Tri-County Community Action, Inc.</t>
  </si>
  <si>
    <t xml:space="preserve">Webb County Community Action Agency  </t>
  </si>
  <si>
    <t xml:space="preserve">West Texas Opportunities, Inc. </t>
  </si>
  <si>
    <t>Williamson-Burnet County Opportunities, Inc.</t>
  </si>
  <si>
    <t>Number of new accessible assets/resources created in the identified community:</t>
  </si>
  <si>
    <t>Module 3 Community</t>
  </si>
  <si>
    <t>CNPI 1</t>
  </si>
  <si>
    <t xml:space="preserve"> Counts of Change for Employment Indicators (CNPI 1)</t>
  </si>
  <si>
    <t>CNPI 1a</t>
  </si>
  <si>
    <t>Number of jobs created to increase opportunities for people with low incomes in the identified community.</t>
  </si>
  <si>
    <t>CNPI 1b</t>
  </si>
  <si>
    <t xml:space="preserve">Number of job opportunities maintained in the identified community.            </t>
  </si>
  <si>
    <t>CNPI 1c</t>
  </si>
  <si>
    <t>Number of “living wage ” jobs created in the identified community*.</t>
  </si>
  <si>
    <t>CNPI 1d</t>
  </si>
  <si>
    <t xml:space="preserve">Number of “living wage”  jobs maintained in the  identified community*. </t>
  </si>
  <si>
    <t>CNPI 1e</t>
  </si>
  <si>
    <t xml:space="preserve">Number of jobs created in the identified community with a benefit package. </t>
  </si>
  <si>
    <t>Rates of Change for Employment Indicators  (CNPI 1)</t>
  </si>
  <si>
    <t>CNPI 1f</t>
  </si>
  <si>
    <t>Percent decrease of the unemployment rate.</t>
  </si>
  <si>
    <t>CNPI 1g</t>
  </si>
  <si>
    <t>Percent decrease of the youth unemployment rate.</t>
  </si>
  <si>
    <t>CNPI 1h</t>
  </si>
  <si>
    <t>Percent decrease of the underemployment rate.</t>
  </si>
  <si>
    <t>CNPI 2</t>
  </si>
  <si>
    <t>Counts of Change for Education and Cognitive Development Indicators (CNPI 2)</t>
  </si>
  <si>
    <t>CNPI 2a</t>
  </si>
  <si>
    <t xml:space="preserve">Number of accessible and affordable early childhood or pre-school education assets or resource added to the identified community. </t>
  </si>
  <si>
    <t>CNPI 2b</t>
  </si>
  <si>
    <t xml:space="preserve">Number of accredited or licensed affordable child care facilities added in the identified community. </t>
  </si>
  <si>
    <t>CNPI 2c</t>
  </si>
  <si>
    <t xml:space="preserve">Number of new Early Childhood Screenings offered to children (ages 0-5) of families with low-incomes in the identified community. </t>
  </si>
  <si>
    <t>CNPI 2d</t>
  </si>
  <si>
    <t>Number of accessible and affordable education assets or resources added for school age children in the identified community.  (e.g., academic, enrichment activities, before/after school care, summer programs)</t>
  </si>
  <si>
    <t>CNPI 2e</t>
  </si>
  <si>
    <t xml:space="preserve">Number of accessible and affordable post secondary education assets or resources added for newly graduating youth in the identified community.  (e.g. college tuition, scholarships, vocational training, etc.) </t>
  </si>
  <si>
    <t>CNPI 2f</t>
  </si>
  <si>
    <t xml:space="preserve">Number of accessible and affordable basic or secondary education assets or resources added for adults in the identified community.  (e.g. literacy, ESL, ABE/GED, etc.) </t>
  </si>
  <si>
    <t>Rates of Change for Education and Cognitive Development Indicators (CNPI 2)</t>
  </si>
  <si>
    <t>CNPI 2g</t>
  </si>
  <si>
    <t xml:space="preserve">Percent increase of children in the identified community who are kindergarten ready. </t>
  </si>
  <si>
    <t>CNPI 2h</t>
  </si>
  <si>
    <t>Percent increase of children in the identified community at (or above) the basic reading level.</t>
  </si>
  <si>
    <t>CNPI 2i</t>
  </si>
  <si>
    <t>Percent increase of children in the identified community at (or above) the basic math level.</t>
  </si>
  <si>
    <t>CNPI 2j</t>
  </si>
  <si>
    <t>Percent increase in high school (or high school equivalency) graduation rate in the  identified community.</t>
  </si>
  <si>
    <t>CNPI 2k</t>
  </si>
  <si>
    <t>Percent increase of the rate of youth in the identified community  who attend post-secondary education.</t>
  </si>
  <si>
    <t>CNPI 2l</t>
  </si>
  <si>
    <t xml:space="preserve">Percent increase of the rate of youth in the identified community who graduate from post-secondary education. </t>
  </si>
  <si>
    <t>CNPI 2m</t>
  </si>
  <si>
    <t xml:space="preserve">Percent increase of adults in the identified community who attend post-secondary education. </t>
  </si>
  <si>
    <t>CNPI 2n</t>
  </si>
  <si>
    <t>Percent increase of adults in the  identified community who graduate from post-secondary education.</t>
  </si>
  <si>
    <t>CNPI 2o</t>
  </si>
  <si>
    <t xml:space="preserve">Percent increase in the adult literacy rate in the identified community. </t>
  </si>
  <si>
    <t>CNPI 3</t>
  </si>
  <si>
    <t>Counts of Change for Infrastructure and Asset Building Indicators (CNPI 3)</t>
  </si>
  <si>
    <t>CNPI 3a</t>
  </si>
  <si>
    <t>CNPI 3a.1</t>
  </si>
  <si>
    <t>CNPI 3a.2</t>
  </si>
  <si>
    <t>CNPI 3a.3</t>
  </si>
  <si>
    <t>CNPI 3a.4</t>
  </si>
  <si>
    <t>CNPI 3a.5</t>
  </si>
  <si>
    <t>CNPI 3a.6</t>
  </si>
  <si>
    <t>CNPI 3b</t>
  </si>
  <si>
    <t>CNPI 3b.1</t>
  </si>
  <si>
    <t>CNPI 3b.2</t>
  </si>
  <si>
    <t>CNPI 3b.3</t>
  </si>
  <si>
    <t>CNPI 3b.4</t>
  </si>
  <si>
    <t>CNPI 3c</t>
  </si>
  <si>
    <t>CNPI 3d</t>
  </si>
  <si>
    <t>Rates of Change for Infrastructure and Asset Building Indicators (CNPI 3)</t>
  </si>
  <si>
    <t>CNPI 3e</t>
  </si>
  <si>
    <t>Percent decrease of abandoned or neglected buildings in the identified community.</t>
  </si>
  <si>
    <t>CNPI 3f</t>
  </si>
  <si>
    <t>Percent decrease in emergency response time measured in minutes in the identified community. (EMT, Police, Fire, etc.).</t>
  </si>
  <si>
    <t>CNPI 3g</t>
  </si>
  <si>
    <t>Percent decrease of predatory lenders and/or lending practices in the identified community.</t>
  </si>
  <si>
    <t>CNPI 3h</t>
  </si>
  <si>
    <t>Percent decrease of environmental threats to households (toxic soil, radon, lead, air quality, quality of drinking water, etc.) in the identified community.</t>
  </si>
  <si>
    <t>CNPI 3i</t>
  </si>
  <si>
    <t>Percent increase of transportation services in the identified community.</t>
  </si>
  <si>
    <t>CNPI 4</t>
  </si>
  <si>
    <t xml:space="preserve"> Counts of Change for Housing Indicators (CNPI 4)</t>
  </si>
  <si>
    <t>CNPI 4a</t>
  </si>
  <si>
    <t>Number of safe and affordable housing units developed in the identified community (e.g. built or set aside units for people with low incomes).</t>
  </si>
  <si>
    <t>CNPI 4b</t>
  </si>
  <si>
    <t xml:space="preserve">Number of safe and affordable housing units maintained  and/or improved through WAP or other rehabilitation efforts in the identified community. </t>
  </si>
  <si>
    <t>CNPI 4c</t>
  </si>
  <si>
    <t xml:space="preserve">Number of shelter beds created in the identified community. </t>
  </si>
  <si>
    <t>CNPI 4d</t>
  </si>
  <si>
    <t xml:space="preserve">Number of shelter beds maintained in the identified community. </t>
  </si>
  <si>
    <t>Rates of Change for Housing Indicators (CNPI 4)</t>
  </si>
  <si>
    <t>CNPI 4e</t>
  </si>
  <si>
    <t xml:space="preserve">Percent decrease in the rate of homelessness in the identified community. </t>
  </si>
  <si>
    <t>CNPI 4f</t>
  </si>
  <si>
    <t>Percent decrease in the foreclosure rate in the identified community.</t>
  </si>
  <si>
    <t>CNPI 4g</t>
  </si>
  <si>
    <t>Percent increase in the rate of home ownership of people with low incomes in the identified community.</t>
  </si>
  <si>
    <t>CNPI 4h</t>
  </si>
  <si>
    <t>Percent increase of affordable housing in the identified community.</t>
  </si>
  <si>
    <t>CNPI 4i</t>
  </si>
  <si>
    <t>Percent increase of shelter beds in the identified community.</t>
  </si>
  <si>
    <t>CNPI 5</t>
  </si>
  <si>
    <t>CNPI 5a</t>
  </si>
  <si>
    <t xml:space="preserve">Number of accessible and affordable physical health assets or resources created in the identified community. </t>
  </si>
  <si>
    <t>CNPI 5b</t>
  </si>
  <si>
    <t xml:space="preserve">Number of accessible and affordable behavioral and mental health assets or resources created in the identified community.  </t>
  </si>
  <si>
    <t>CNPI 5c</t>
  </si>
  <si>
    <t xml:space="preserve">Number of public safety assets and resources created in the identified community.   </t>
  </si>
  <si>
    <t>CNPI 5d</t>
  </si>
  <si>
    <t>Number of accessible and affordable healthy food resources created in the identified community.</t>
  </si>
  <si>
    <t>CNPI 5e</t>
  </si>
  <si>
    <t>Number of activities designed to improve police and community relations within the identified community.</t>
  </si>
  <si>
    <t>CNPI 5f</t>
  </si>
  <si>
    <t>CNPI 5g</t>
  </si>
  <si>
    <t>CNPI 5h</t>
  </si>
  <si>
    <t>CNPI 5i</t>
  </si>
  <si>
    <t>CNPI 5j</t>
  </si>
  <si>
    <t>CNPI 5k</t>
  </si>
  <si>
    <t>CNPI 5l</t>
  </si>
  <si>
    <t>CNPI 5m</t>
  </si>
  <si>
    <t>CNPI 5n</t>
  </si>
  <si>
    <t>CNPI 5o</t>
  </si>
  <si>
    <t>CNPI 5p</t>
  </si>
  <si>
    <t>CNPI 5q</t>
  </si>
  <si>
    <t>CNPI 5r</t>
  </si>
  <si>
    <t>Rates of Change for Public Safety Indicators (CNPI 5)</t>
  </si>
  <si>
    <t>CNPI 5s</t>
  </si>
  <si>
    <t>CNPI 5t</t>
  </si>
  <si>
    <t>CNPI 5u</t>
  </si>
  <si>
    <t>CNPI 5v</t>
  </si>
  <si>
    <t>CNPI 6</t>
  </si>
  <si>
    <t>Rates of Change for Civic Engagement and Community Involvement Indicators - Goal 2 (CNPI 6)</t>
  </si>
  <si>
    <t>CNPI 6 G2a</t>
  </si>
  <si>
    <t xml:space="preserve">Percent increase of donated time to support the CSBG Eligible Entity's delivery of services and/or implementation of strategies to address conditions of poverty in the identified community. </t>
  </si>
  <si>
    <t>CNPI 6 G2b</t>
  </si>
  <si>
    <t xml:space="preserve">Percent increase of donated resources to support the CSBG Eligible Entity's delivery of services and/or implementation of strategies to address conditions of poverty in the identified community. </t>
  </si>
  <si>
    <t>CNPI 6 G2c</t>
  </si>
  <si>
    <t>Rates of Change for Civic Engagement and Community Involvement Indicators - Goal 3 (CNPI 6)</t>
  </si>
  <si>
    <t xml:space="preserve">CNPI 6 G3a </t>
  </si>
  <si>
    <t xml:space="preserve">Percent increase of people with low incomes who support the CSBG Eligible Entity's delivery of service and/or implementation of strategies to address conditions of poverty in the identified community. </t>
  </si>
  <si>
    <t>CNPI 6 G3b</t>
  </si>
  <si>
    <t xml:space="preserve">Percent increase of people with low incomes who acquire and maintain leadership roles with the CSBG Eligible Entity or other organizations within the identified community. </t>
  </si>
  <si>
    <t>CNPI1 Employment</t>
  </si>
  <si>
    <t>CNPI4 Housing</t>
  </si>
  <si>
    <t xml:space="preserve">Community Initiative Status (CIS) Form </t>
  </si>
  <si>
    <t>Section C: Community Strategies List</t>
  </si>
  <si>
    <t>STR 1</t>
  </si>
  <si>
    <t>Employment Strategies (STR 1)</t>
  </si>
  <si>
    <t>STR 2</t>
  </si>
  <si>
    <t>STR 3</t>
  </si>
  <si>
    <t>Infrastructure and Asset Building Strategies (STR 3)</t>
  </si>
  <si>
    <t>STR 4</t>
  </si>
  <si>
    <t>STR 5</t>
  </si>
  <si>
    <t>Health and Social/Behavioral Strategies (STR 5)</t>
  </si>
  <si>
    <t>STR 6 G2</t>
  </si>
  <si>
    <t>Civic Engagement and Community Involvement Strategies- Goal 2 (STR 6)</t>
  </si>
  <si>
    <t>STR 6 G3</t>
  </si>
  <si>
    <t>STR 7</t>
  </si>
  <si>
    <t>STR 8</t>
  </si>
  <si>
    <t>Emergency Management Strategies (STR 8)</t>
  </si>
  <si>
    <t>Progress on Outcomes/Indicators</t>
  </si>
  <si>
    <t>Goal/Agenda</t>
  </si>
  <si>
    <t>Partners</t>
  </si>
  <si>
    <t>Strategy(ies)</t>
  </si>
  <si>
    <t>Initiative Name</t>
  </si>
  <si>
    <t>Initiative Year</t>
  </si>
  <si>
    <t>Problem Identification</t>
  </si>
  <si>
    <t>Issue/CSBG Community Domains</t>
  </si>
  <si>
    <t>Ultimate Expected Outcome</t>
  </si>
  <si>
    <t>Identified Community</t>
  </si>
  <si>
    <t>Expected Duration</t>
  </si>
  <si>
    <t>Partnership Type</t>
  </si>
  <si>
    <t>Impact of Outcomes</t>
  </si>
  <si>
    <t>Outcomes/Indicators to Report</t>
  </si>
  <si>
    <t>Final Status</t>
  </si>
  <si>
    <t>Lessons Learned</t>
  </si>
  <si>
    <t>Education and Cognitive Development Strategies (STR 2)</t>
  </si>
  <si>
    <t>Housing Strategies (STR 4)</t>
  </si>
  <si>
    <t>Civic Engagement and Community Involvement Strategies — Goal 3 (STR 6)</t>
  </si>
  <si>
    <t>Community Support Strategies (STR 7)</t>
  </si>
  <si>
    <t>Planning</t>
  </si>
  <si>
    <t>Transportation</t>
  </si>
  <si>
    <t>Reporting and Achievement of Results</t>
  </si>
  <si>
    <t xml:space="preserve">CNPI 6 G3b Percent increase of people with low incomes who acquire and maintain leadership roles with the CSBG Eligible Entity or other organizations within the identified community. </t>
  </si>
  <si>
    <t xml:space="preserve">CNPI 6 G3a  Percent increase of people with low incomes who support the CSBG Eligible Entity's delivery of service and/or implementation of strategies to address conditions of poverty in the identified community. </t>
  </si>
  <si>
    <t>CNPI 6 G2c  Percent increase of people participating in public hearings, policy forums, community planning, or other advisory boards related to the CSBG Eligible Entity's delivery of service and/or implementation of strategies to address conditions of poverty in the identified community.</t>
  </si>
  <si>
    <t xml:space="preserve">CNPI 6 G2b Percent increase of donated resources to support the CSBG Eligible Entity's delivery of services and/or implementation of strategies to address conditions of poverty in the identified community. </t>
  </si>
  <si>
    <t xml:space="preserve">CNPI 6 G2a Percent increase of donated time to support the CSBG Eligible Entity's delivery of services and/or implementation of strategies to address conditions of poverty in the identified community. </t>
  </si>
  <si>
    <t>CNPI 5v  Percent decrease in teens involved with the juvenile court system in the identified community.</t>
  </si>
  <si>
    <t>CNPI 5u  Percent decrease in violent crime rate in the identified community.</t>
  </si>
  <si>
    <t>CNPI 5t  Percent decrease in non-violent crime rate in the identified community.</t>
  </si>
  <si>
    <t>CNPI 5s  Percent decrease in recidivism rate in the identified community.</t>
  </si>
  <si>
    <t xml:space="preserve">CNPI 5r  Percent decrease in the elder neglect rate in the identified community. </t>
  </si>
  <si>
    <t xml:space="preserve">CNPI 5q  Percent decrease in the elder abuse rate in the identified community. </t>
  </si>
  <si>
    <t>CNPI 5p  Percent decrease in the child neglect rate in the identified community.</t>
  </si>
  <si>
    <t>CNPI 5o  Percent decrease in the child abuse rate in the identified community.</t>
  </si>
  <si>
    <t>CNPI 5n  Percent decrease in domestic violence rate in the identified community.</t>
  </si>
  <si>
    <t xml:space="preserve">CNPI 5m  Percent decrease in substance abuse rate in the identified community.(e.g. cigarettes, prescription drugs, narcotics, alcohol). </t>
  </si>
  <si>
    <t>CNPI 5l  Percent decrease in unplanned pregnancies in the identified community.</t>
  </si>
  <si>
    <t>CNPI 5k  Percent decrease in the teen pregnancy rate in the identified community.</t>
  </si>
  <si>
    <t xml:space="preserve">CNPI 5j  Percent decrease in uninsured families in the identified community. </t>
  </si>
  <si>
    <t xml:space="preserve">CNPI 5i  Percent increase in child immunization rate in the identified community. </t>
  </si>
  <si>
    <t>CNPI 5h  Percent decrease in adult obesity rate in the identified community.</t>
  </si>
  <si>
    <t xml:space="preserve">CNPI 5g  Percent decrease in childhood obesity rate in the identified community. </t>
  </si>
  <si>
    <t>CNPI 5f  Percent decrease in infant mortality rate in the identified community.</t>
  </si>
  <si>
    <t>CNPI 5e Number of activities designed to improve police and community relations within the identified community.</t>
  </si>
  <si>
    <t>CNPI 5d Number of accessible and affordable healthy food resources created in the identified community.</t>
  </si>
  <si>
    <t xml:space="preserve">CNPI 5c Number of public safety assets and resources created in the identified community.   </t>
  </si>
  <si>
    <t xml:space="preserve">CNPI 5b Number of accessible and affordable behavioral and mental health assets or resources created in the identified community.  </t>
  </si>
  <si>
    <t xml:space="preserve">CNPI 5a Number of accessible and affordable physical health assets or resources created in the identified community. </t>
  </si>
  <si>
    <t>CNPI 4i Percent increase of shelter beds in the identified community.</t>
  </si>
  <si>
    <t>CNPI 4h Percent increase of affordable housing in the identified community.</t>
  </si>
  <si>
    <t>CNPI 4g Percent increase in the rate of home ownership of people with low incomes in the identified community.</t>
  </si>
  <si>
    <t>CNPI 4f Percent decrease in the foreclosure rate in the identified community.</t>
  </si>
  <si>
    <t xml:space="preserve">CNPI 4e Percent decrease in the rate of homelessness in the identified community. </t>
  </si>
  <si>
    <t xml:space="preserve">CNPI 4d Number of shelter beds maintained in the identified community. </t>
  </si>
  <si>
    <t xml:space="preserve">CNPI 4c Number of shelter beds created in the identified community. </t>
  </si>
  <si>
    <t xml:space="preserve">CNPI 4b Number of safe and affordable housing units maintained  and/or improved through WAP or other rehabilitation efforts in the identified community. </t>
  </si>
  <si>
    <t>CNPI 4a Number of safe and affordable housing units developed in the identified community (e.g. built or set aside units for people with low incomes).</t>
  </si>
  <si>
    <t>CNPI 3b.4   Transportation</t>
  </si>
  <si>
    <t>CNPI 3b.3   Technological/ Communications (e.g. broadband)</t>
  </si>
  <si>
    <t>CNPI 3b.2   Financial</t>
  </si>
  <si>
    <t>CNPI 3b.1   Commercial</t>
  </si>
  <si>
    <t>CNPI 3b  Number of existing assets/resources made accessible to the identified community:</t>
  </si>
  <si>
    <t>CNPI 3a.6  Other Public Assets/Physical Improvements</t>
  </si>
  <si>
    <t>CNPI 3a.5  Recreational (e.g. parks, gardens, libraries)</t>
  </si>
  <si>
    <t>CNPI 3a.4  Transportation</t>
  </si>
  <si>
    <t>CNPI 3a.3  Technological/ Communications (e.g. broadband)</t>
  </si>
  <si>
    <t>CNPI 3a.2  Financial</t>
  </si>
  <si>
    <t>CNPI 3a.1  Commercial</t>
  </si>
  <si>
    <t>CNPI 3a Number of new accessible assets/resources created in the identified community:</t>
  </si>
  <si>
    <t xml:space="preserve">CNPI 2o Percent increase in the adult literacy rate in the identified community. </t>
  </si>
  <si>
    <t>CNPI 2n Percent increase of adults in the  identified community who graduate from post-secondary education.</t>
  </si>
  <si>
    <t xml:space="preserve">CNPI 2m Percent increase of adults in the identified community who attend post-secondary education. </t>
  </si>
  <si>
    <t xml:space="preserve">CNPI 2l Percent increase of the rate of youth in the identified community who graduate from post-secondary education. </t>
  </si>
  <si>
    <t>CNPI 2k Percent increase of the rate of youth in the identified community  who attend post-secondary education.</t>
  </si>
  <si>
    <t>CNPI 2j Percent increase in high school (or high school equivalency) graduation rate in the  identified community.</t>
  </si>
  <si>
    <t>CNPI 2i Percent increase of children in the identified community at (or above) the basic math level.</t>
  </si>
  <si>
    <t>CNPI 2h Percent increase of children in the identified community at (or above) the basic reading level.</t>
  </si>
  <si>
    <t xml:space="preserve">CNPI 2g Percent increase of children in the identified community who are kindergarten ready. </t>
  </si>
  <si>
    <t xml:space="preserve">CNPI 2f Number of accessible and affordable basic or secondary education assets or resources added for adults in the identified community.  (e.g. literacy, ESL, ABE/GED, etc.) </t>
  </si>
  <si>
    <t xml:space="preserve">CNPI 2e Number of accessible and affordable post secondary education assets or resources added for newly graduating youth in the identified community.  (e.g. college tuition, scholarships, vocational training, etc.) </t>
  </si>
  <si>
    <t>CNPI 2d Number of accessible and affordable education assets or resources added for school age children in the identified community.  (e.g., academic, enrichment activities, before/after school care, summer programs)</t>
  </si>
  <si>
    <t xml:space="preserve">CNPI 2c Number of new Early Childhood Screenings offered to children (ages 0-5) of families with low-incomes in the identified community. </t>
  </si>
  <si>
    <t xml:space="preserve">CNPI 2b Number of accredited or licensed affordable child care facilities added in the identified community. </t>
  </si>
  <si>
    <t xml:space="preserve">CNPI 2a Number of accessible and affordable early childhood or pre-school education assets or resource added to the identified community. </t>
  </si>
  <si>
    <t>CNPI 1h Percent decrease of the underemployment rate.</t>
  </si>
  <si>
    <t>CNPI 1g Percent decrease of the youth unemployment rate.</t>
  </si>
  <si>
    <t>CNPI 1f Percent decrease of the unemployment rate.</t>
  </si>
  <si>
    <t xml:space="preserve">CNPI 1e Number of jobs created in the identified community with a benefit package. </t>
  </si>
  <si>
    <t xml:space="preserve">CNPI 1d Number of “living wage”  jobs maintained in the  identified community*. </t>
  </si>
  <si>
    <t>CNPI 1c Number of “living wage ” jobs created in the identified community*.</t>
  </si>
  <si>
    <t xml:space="preserve">CNPI 1b Number of job opportunities maintained in the identified community.            </t>
  </si>
  <si>
    <t>CNPI 1a Number of jobs created to increase opportunities for people with low incomes in the identified community.</t>
  </si>
  <si>
    <t>CNPI6 Civic Engagement &amp; Community Involvement Goal 3</t>
  </si>
  <si>
    <t>CNPI6 Civic Engagement &amp; Community Involvement Goal 2</t>
  </si>
  <si>
    <t>CNPI2 Education &amp; Cognitive Development</t>
  </si>
  <si>
    <t>CNPI5 Health &amp; Social/Behavioral</t>
  </si>
  <si>
    <t>Category</t>
  </si>
  <si>
    <t>CNPI1</t>
  </si>
  <si>
    <t>CNPI2</t>
  </si>
  <si>
    <t>CNPI3</t>
  </si>
  <si>
    <t>CNPI4</t>
  </si>
  <si>
    <t>CNPI5</t>
  </si>
  <si>
    <t>Subcategory</t>
  </si>
  <si>
    <t>STR 1a</t>
  </si>
  <si>
    <t xml:space="preserve">Minimum/Living Wage Campaign </t>
  </si>
  <si>
    <t>STR 1b</t>
  </si>
  <si>
    <t xml:space="preserve">Job Creation/Employment Generation </t>
  </si>
  <si>
    <t>STR 1c</t>
  </si>
  <si>
    <t>Job Fairs</t>
  </si>
  <si>
    <t>STR 1d</t>
  </si>
  <si>
    <t>Earned Income Tax Credit (EITC) Promotion</t>
  </si>
  <si>
    <t>STR 1e</t>
  </si>
  <si>
    <t>Commercial Space Development</t>
  </si>
  <si>
    <t>STR 1f</t>
  </si>
  <si>
    <t xml:space="preserve">Employer Education </t>
  </si>
  <si>
    <t>STR 1g</t>
  </si>
  <si>
    <t>Employment Policy Changes</t>
  </si>
  <si>
    <t>STR 1h</t>
  </si>
  <si>
    <t>Employment Legislative Changes</t>
  </si>
  <si>
    <t>STR 1i</t>
  </si>
  <si>
    <t>Other Employment Strategy: (please specify)</t>
  </si>
  <si>
    <t>STR 2a</t>
  </si>
  <si>
    <t>Preschool for All Campaign</t>
  </si>
  <si>
    <t>STR 2b</t>
  </si>
  <si>
    <t>Charter School Development</t>
  </si>
  <si>
    <t>STR 2c</t>
  </si>
  <si>
    <t>After School Enrichment Activities Promotion</t>
  </si>
  <si>
    <t>STR 2d</t>
  </si>
  <si>
    <t xml:space="preserve">Pre K-College/Community College Support </t>
  </si>
  <si>
    <t>STR 2e</t>
  </si>
  <si>
    <t>Children’s Trust Fund Creation</t>
  </si>
  <si>
    <t>STR 2f</t>
  </si>
  <si>
    <t>Scholarship Creation</t>
  </si>
  <si>
    <t>STR 2g</t>
  </si>
  <si>
    <t xml:space="preserve">Child Tax Credit (CTC) Promotion </t>
  </si>
  <si>
    <t>STR 2h</t>
  </si>
  <si>
    <t xml:space="preserve">Adoption Child Care Quality Rating </t>
  </si>
  <si>
    <t>STR 2i</t>
  </si>
  <si>
    <t>Adult Education Establishment</t>
  </si>
  <si>
    <t>STR 2j</t>
  </si>
  <si>
    <t>Education and Cognitive Development Policy Changes</t>
  </si>
  <si>
    <t>STR 2k</t>
  </si>
  <si>
    <t>Education and Cognitive Development Legislative Changes</t>
  </si>
  <si>
    <t>STR 2l</t>
  </si>
  <si>
    <t>Other Education and Cognitive Development Strategy: (please specify)</t>
  </si>
  <si>
    <t>STR 3a</t>
  </si>
  <si>
    <t>Cultural Asset Creation</t>
  </si>
  <si>
    <t>STR 3b</t>
  </si>
  <si>
    <t>Police/Community Relations Campaign</t>
  </si>
  <si>
    <t>STR 3c</t>
  </si>
  <si>
    <t>Neighborhood Safety Watch Programs</t>
  </si>
  <si>
    <t>STR 3d</t>
  </si>
  <si>
    <t>Anti-Predatory Lending Campaign</t>
  </si>
  <si>
    <t>STR 3e</t>
  </si>
  <si>
    <t xml:space="preserve">Asset Building and Savings Promotion </t>
  </si>
  <si>
    <t>STR 3f</t>
  </si>
  <si>
    <t xml:space="preserve">Develop/Build/Rehab Spaces  </t>
  </si>
  <si>
    <t>STR 3g</t>
  </si>
  <si>
    <t>Maintain or Host Income Tax Preparation Sites</t>
  </si>
  <si>
    <t>STR 3h</t>
  </si>
  <si>
    <t>Community-Wide Data Collection Systems Development</t>
  </si>
  <si>
    <t>STR 3i</t>
  </si>
  <si>
    <t>Local 211 or Resource/Referral System Development</t>
  </si>
  <si>
    <t>STR 3j</t>
  </si>
  <si>
    <t xml:space="preserve">Water/Sewer System Development </t>
  </si>
  <si>
    <t>STR 3k</t>
  </si>
  <si>
    <t>Community Financial Institution Creation</t>
  </si>
  <si>
    <t>STR 3l</t>
  </si>
  <si>
    <t>Infrastructure Planning Coalition</t>
  </si>
  <si>
    <t>STR 3m</t>
  </si>
  <si>
    <t xml:space="preserve">Park or Recreation Creation and Maintenance </t>
  </si>
  <si>
    <t>STR 3n</t>
  </si>
  <si>
    <t xml:space="preserve">Rehabilitation/Weatherization of Housing Stock  </t>
  </si>
  <si>
    <t>STR 3o</t>
  </si>
  <si>
    <t>Community Center/Community Facility Establishment</t>
  </si>
  <si>
    <t>STR 3p</t>
  </si>
  <si>
    <t>Asset Limit Barriers for Benefits Policy Changes</t>
  </si>
  <si>
    <t>STR 3q</t>
  </si>
  <si>
    <t>Infrastructure and Asset Building Policy Changes</t>
  </si>
  <si>
    <t>STR 3r</t>
  </si>
  <si>
    <t>Infrastructure and Asset Building Legislative Changes</t>
  </si>
  <si>
    <t>STR 3s</t>
  </si>
  <si>
    <t>Other Infrastructure and Asset Building Strategy: (please specify)</t>
  </si>
  <si>
    <t>STR 4a</t>
  </si>
  <si>
    <t>STR 4b</t>
  </si>
  <si>
    <t>STR 4c</t>
  </si>
  <si>
    <t>STR 4d</t>
  </si>
  <si>
    <t>STR 4e</t>
  </si>
  <si>
    <t>STR 4f</t>
  </si>
  <si>
    <t>STR 4g</t>
  </si>
  <si>
    <t>STR 4h</t>
  </si>
  <si>
    <t>STR 4i</t>
  </si>
  <si>
    <t>STR 4j</t>
  </si>
  <si>
    <t>STR 5a</t>
  </si>
  <si>
    <t>STR 5b</t>
  </si>
  <si>
    <t>STR 5c</t>
  </si>
  <si>
    <t>STR 5d</t>
  </si>
  <si>
    <t>STR 5e</t>
  </si>
  <si>
    <t>STR 5f</t>
  </si>
  <si>
    <t>STR 5g</t>
  </si>
  <si>
    <t>STR 5h</t>
  </si>
  <si>
    <t>STR 5i</t>
  </si>
  <si>
    <t>STR 5j</t>
  </si>
  <si>
    <t>STR 5k</t>
  </si>
  <si>
    <t>STR 5l</t>
  </si>
  <si>
    <t>STR 5m</t>
  </si>
  <si>
    <t>STR 5n</t>
  </si>
  <si>
    <t>STR 6 G2a</t>
  </si>
  <si>
    <t>STR 6 G2b</t>
  </si>
  <si>
    <t>STR 6 G2c</t>
  </si>
  <si>
    <t>STR 6 G2d</t>
  </si>
  <si>
    <t>STR 6 G2e</t>
  </si>
  <si>
    <t>STR 6 G2f</t>
  </si>
  <si>
    <t>STR 6 G2g</t>
  </si>
  <si>
    <t>STR 6 G2h</t>
  </si>
  <si>
    <t>STR 6 G2i</t>
  </si>
  <si>
    <t>STR 6 G2j</t>
  </si>
  <si>
    <t>STR 6 G2k</t>
  </si>
  <si>
    <t>STR 6 G3a</t>
  </si>
  <si>
    <t xml:space="preserve">Empowerment of Individuals/Families with Low-Incomes </t>
  </si>
  <si>
    <t>STR 6 G3b</t>
  </si>
  <si>
    <t xml:space="preserve">Campaign to Ensure Individuals with Low-Incomes are Represented on Local Governing Bodies </t>
  </si>
  <si>
    <t>STR 6 G3c</t>
  </si>
  <si>
    <t>Social Capital Building Campaign for Individuals/Families with Low-Incomes</t>
  </si>
  <si>
    <t>STR 6 G3d</t>
  </si>
  <si>
    <t xml:space="preserve">Campaign for Volunteer Placement and Coordination </t>
  </si>
  <si>
    <t>STR 6 G3e</t>
  </si>
  <si>
    <t>Civic Engagement Policy Changes </t>
  </si>
  <si>
    <t>STR 6 G3f</t>
  </si>
  <si>
    <t>Civic Engagement Legislative Changes </t>
  </si>
  <si>
    <t>Other Civic Engagement and Community Involvement Strategy: (please specify)</t>
  </si>
  <si>
    <t>STR 7a</t>
  </si>
  <si>
    <t>STR 7b</t>
  </si>
  <si>
    <t>STR 7c</t>
  </si>
  <si>
    <t>STR 7d</t>
  </si>
  <si>
    <t>STR 7e</t>
  </si>
  <si>
    <t>STR 7f</t>
  </si>
  <si>
    <t>STR 8a</t>
  </si>
  <si>
    <t>STR 8b</t>
  </si>
  <si>
    <t>STR 8c</t>
  </si>
  <si>
    <t>STR 8d</t>
  </si>
  <si>
    <t>STR 8e</t>
  </si>
  <si>
    <t>STR 8f</t>
  </si>
  <si>
    <t>Community Strategies List</t>
  </si>
  <si>
    <t>City of San Antonio Department of Human Services</t>
  </si>
  <si>
    <t>Percent increase of people participating in public hearings, policy forums, community planning, or other advisory boards related to the CSBG Eligible Entity's delivery of service and/or implementation of strategies to address conditions of poverty in the identified community.</t>
  </si>
  <si>
    <t>STR 6 G3g</t>
  </si>
  <si>
    <t>Counts of Change for Employment Indicators (CNPI 1)</t>
  </si>
  <si>
    <t>Counts of Change for Housing Indicators (CNPI 4)</t>
  </si>
  <si>
    <t>Counts of Change for Health and Social/Behavioral Indicators (CNPI 5)</t>
  </si>
  <si>
    <t>Rates of Change for Physical Health, Wellbeing, and Development Indicators (CNPI 5)</t>
  </si>
  <si>
    <t>STR</t>
  </si>
  <si>
    <t>Other Emergency Management Strategy: (please specify)</t>
  </si>
  <si>
    <t>Emergency Management Legislative Changes </t>
  </si>
  <si>
    <t>Emergency Management Policy Changes</t>
  </si>
  <si>
    <t>Disaster Preparation Planning</t>
  </si>
  <si>
    <t>Community wide Emergency Disaster Relief Service Creation</t>
  </si>
  <si>
    <t>State or Local Emergency Management Board Enhancement</t>
  </si>
  <si>
    <t>Other Community Support Strategy: (please specify)</t>
  </si>
  <si>
    <t>Community Support Legislative Changes </t>
  </si>
  <si>
    <t>Community Support Policy Changes</t>
  </si>
  <si>
    <t>Transportation Services Coordination and Support</t>
  </si>
  <si>
    <t>Transportation System Development</t>
  </si>
  <si>
    <t>Off-Hours (Non-Traditional Hours) Child Care Development</t>
  </si>
  <si>
    <t>Civic Engagement and Community Involvement in Advocacy Efforts</t>
  </si>
  <si>
    <t>Coordinated Community-wide Needs Assessment</t>
  </si>
  <si>
    <t xml:space="preserve">Equity Awareness Campaign </t>
  </si>
  <si>
    <t xml:space="preserve">Build/Support Increased Equity </t>
  </si>
  <si>
    <t>Attract Capital Investments</t>
  </si>
  <si>
    <t>Poverty Simulations</t>
  </si>
  <si>
    <t>Recruiting and Coordinating Community Volunteers</t>
  </si>
  <si>
    <t xml:space="preserve">Development of Health and Social Service Provider Partnerships </t>
  </si>
  <si>
    <t>Other Health and Social/Behavioral Development Strategy: (please specify)</t>
  </si>
  <si>
    <t>Health and Social/Behavioral Development Legislative Changes</t>
  </si>
  <si>
    <t>Health and Social/Behavioral Development Policy Changes</t>
  </si>
  <si>
    <t>Develop or Maintain a Health Clinic</t>
  </si>
  <si>
    <t>Alternative Energy Source Development</t>
  </si>
  <si>
    <t>Drug Court Development</t>
  </si>
  <si>
    <t>Domestic Violence Court Development</t>
  </si>
  <si>
    <t>Food Bank Development</t>
  </si>
  <si>
    <t>Nutrition Education Collaborative</t>
  </si>
  <si>
    <t>Healthy Food Campaign</t>
  </si>
  <si>
    <t>Gun Safety/Control Campaign</t>
  </si>
  <si>
    <t>Grocery Store Development</t>
  </si>
  <si>
    <t>Farmers Market or Community Garden Development</t>
  </si>
  <si>
    <t>Health Specific Campaign</t>
  </si>
  <si>
    <t>Other Housing Strategy: (please specify)</t>
  </si>
  <si>
    <t>Housing Legislative Changes </t>
  </si>
  <si>
    <t>Housing Policy Changes</t>
  </si>
  <si>
    <t>Building Codes Campaign</t>
  </si>
  <si>
    <t>Housing or Land Trust Creation</t>
  </si>
  <si>
    <t>New Shelters Creation (including day shelters and domestic violence shelters)</t>
  </si>
  <si>
    <t>Tenants’ Rights Campaign</t>
  </si>
  <si>
    <t>New Affordable Multi- Unit Housing Creation (Single Resident Occupancy (SRO), temporary housing,  transitional housing)</t>
  </si>
  <si>
    <t xml:space="preserve">New Affordable Single Unit Housing Creation </t>
  </si>
  <si>
    <t>End Chronic Homelessness Campaign</t>
  </si>
  <si>
    <t>Commercial</t>
  </si>
  <si>
    <t>Financial</t>
  </si>
  <si>
    <t>Technological/ Communications (e.g. broadband)</t>
  </si>
  <si>
    <t>Recreational (e.g. parks, gardens, libraries)</t>
  </si>
  <si>
    <t>Other Public Assets/Physical Improvements</t>
  </si>
  <si>
    <t>Number of existing assets/resources made accessible to the identified community:</t>
  </si>
  <si>
    <t>Percent decrease in infant mortality rate in the identified community.</t>
  </si>
  <si>
    <t xml:space="preserve">Percent decrease in childhood obesity rate in the identified community. </t>
  </si>
  <si>
    <t>Percent decrease in adult obesity rate in the identified community.</t>
  </si>
  <si>
    <t xml:space="preserve">Percent increase in child immunization rate in the identified community. </t>
  </si>
  <si>
    <t xml:space="preserve">Percent decrease in uninsured families in the identified community. </t>
  </si>
  <si>
    <t>Percent decrease in the teen pregnancy rate in the identified community.</t>
  </si>
  <si>
    <t>Percent decrease in unplanned pregnancies in the identified community.</t>
  </si>
  <si>
    <t xml:space="preserve">Percent decrease in substance abuse rate in the identified community.(e.g. cigarettes, prescription drugs, narcotics, alcohol). </t>
  </si>
  <si>
    <t>Percent decrease in domestic violence rate in the identified community.</t>
  </si>
  <si>
    <t>Percent decrease in the child abuse rate in the identified community.</t>
  </si>
  <si>
    <t>Percent decrease in the child neglect rate in the identified community.</t>
  </si>
  <si>
    <t xml:space="preserve">Percent decrease in the elder abuse rate in the identified community. </t>
  </si>
  <si>
    <t xml:space="preserve">Percent decrease in the elder neglect rate in the identified community. </t>
  </si>
  <si>
    <t>Percent decrease in recidivism rate in the identified community.</t>
  </si>
  <si>
    <t>Percent decrease in non-violent crime rate in the identified community.</t>
  </si>
  <si>
    <t>Percent decrease in violent crime rate in the identified community.</t>
  </si>
  <si>
    <t>Percent decrease in teens involved with the juvenile court system in the identified community.</t>
  </si>
  <si>
    <t>Rates of Change for Civic Engagement and Community Involvement Indicators 
Goal 2 (CNPI 6)</t>
  </si>
  <si>
    <t>Rates of Change for Civic Engagement and Community Involvement Indicators
Goal 3 (CNPI 6)</t>
  </si>
  <si>
    <t>CNPI6G3</t>
  </si>
  <si>
    <t>CNPI6G2</t>
  </si>
  <si>
    <t>IV.) Performance target accuracy 
(% auto calculated)</t>
  </si>
  <si>
    <t>II.)  Target 
#</t>
  </si>
  <si>
    <r>
      <t xml:space="preserve">II.) Baseline </t>
    </r>
    <r>
      <rPr>
        <sz val="9"/>
        <color theme="1"/>
        <rFont val="Calibri"/>
        <family val="2"/>
        <scheme val="minor"/>
      </rPr>
      <t>existing starting point used for comparisons 
(%)</t>
    </r>
  </si>
  <si>
    <r>
      <t xml:space="preserve">III.)  Target 
</t>
    </r>
    <r>
      <rPr>
        <sz val="9"/>
        <color theme="1"/>
        <rFont val="Calibri"/>
        <family val="2"/>
        <scheme val="minor"/>
      </rPr>
      <t>(%)</t>
    </r>
  </si>
  <si>
    <r>
      <t>IV.)  Expected % change from baseline</t>
    </r>
    <r>
      <rPr>
        <sz val="9"/>
        <color theme="1"/>
        <rFont val="Calibri"/>
        <family val="2"/>
        <scheme val="minor"/>
      </rPr>
      <t xml:space="preserve"> 
(Target %  auto calculated) </t>
    </r>
  </si>
  <si>
    <r>
      <t xml:space="preserve">V.)  Actual Results
</t>
    </r>
    <r>
      <rPr>
        <sz val="9"/>
        <color theme="1"/>
        <rFont val="Calibri"/>
        <family val="2"/>
        <scheme val="minor"/>
      </rPr>
      <t>(%)</t>
    </r>
  </si>
  <si>
    <r>
      <t>VI.)  Actual % change from baseline</t>
    </r>
    <r>
      <rPr>
        <sz val="9"/>
        <color theme="1"/>
        <rFont val="Calibri"/>
        <family val="2"/>
        <scheme val="minor"/>
      </rPr>
      <t xml:space="preserve"> 
(% auto calculated) </t>
    </r>
  </si>
  <si>
    <r>
      <t xml:space="preserve">VII.) Performance target accuracy
</t>
    </r>
    <r>
      <rPr>
        <sz val="9"/>
        <color theme="1"/>
        <rFont val="Calibri"/>
        <family val="2"/>
        <scheme val="minor"/>
      </rPr>
      <t>(% auto calculated)</t>
    </r>
  </si>
  <si>
    <t>Rates of Change for Behavioral and Mental Health, Emotional Wellbeing, and Development Indicators (CNPI 5)</t>
  </si>
  <si>
    <t>Initiative a top 5 need in your CAP?</t>
  </si>
  <si>
    <t>If Yes, which need?</t>
  </si>
  <si>
    <t>Civic Engagement and Community Involvement Strategies Goal 3 (STR 6)</t>
  </si>
  <si>
    <t>Civic Engagement and Community Involvement Strategies Goal 2 (STR 6)</t>
  </si>
  <si>
    <t xml:space="preserve"> Percent Achieved</t>
  </si>
  <si>
    <t>CIS 5</t>
  </si>
  <si>
    <t>CIS 4</t>
  </si>
  <si>
    <t>CIS 3</t>
  </si>
  <si>
    <t>CIS 2</t>
  </si>
  <si>
    <t>CNPI3 Infrastructure &amp; Asset Building</t>
  </si>
  <si>
    <t>Cumulative</t>
  </si>
  <si>
    <t>Select, if used</t>
  </si>
  <si>
    <t>1st quarter Results
#</t>
  </si>
  <si>
    <t>2nd quarter Results
#</t>
  </si>
  <si>
    <t>3rd quarter Results
#</t>
  </si>
  <si>
    <t>4th quarter Results
#</t>
  </si>
  <si>
    <t>I.)  Identified Community</t>
  </si>
  <si>
    <t>CNPI</t>
  </si>
  <si>
    <t>STR_2</t>
  </si>
  <si>
    <t>P</t>
  </si>
  <si>
    <t>Check</t>
  </si>
  <si>
    <t>Community Council of Greater Dallas</t>
  </si>
  <si>
    <t>CNPI 3b.5</t>
  </si>
  <si>
    <t>CNPI 3b.6</t>
  </si>
  <si>
    <t>CIS 1</t>
  </si>
  <si>
    <t>CIS 6</t>
  </si>
  <si>
    <t>CIS 7</t>
  </si>
  <si>
    <t>CNPI 3b.5  Recreational (e.g. parks, gardens, libraries)</t>
  </si>
  <si>
    <t>CNPI 3b.6  Other Public Assets/Physical Improvements</t>
  </si>
  <si>
    <t>CNPI 3c Percent decrease of abandoned or neglected buildings in the identified community.</t>
  </si>
  <si>
    <t>CNPI 3d Percent decrease in emergency response time measured in minutes in the identified community. (EMT, Police, Fire, etc.).</t>
  </si>
  <si>
    <t>CNPI 3e Percent decrease of predatory lenders and/or lending practices in the identified community.</t>
  </si>
  <si>
    <t>CNPI 3f Percent decrease of environmental threats to households (toxic soil, radon, lead, air quality, quality of drinking water, etc.) in the identified community.</t>
  </si>
  <si>
    <t>CNPI 3g Percent increase of transportation services in the identified community.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</si>
</sst>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20"/>
      <color theme="1"/>
      <name val="Wingdings 2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12" borderId="0" applyNumberFormat="0" applyBorder="0" applyAlignment="0" applyProtection="0"/>
  </cellStyleXfs>
  <cellXfs count="258">
    <xf numFmtId="0" fontId="0" fillId="0" borderId="0" xfId="0"/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1" applyNumberFormat="1" applyFont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1" applyFont="1" applyAlignment="1">
      <alignment wrapText="1"/>
    </xf>
    <xf numFmtId="0" fontId="5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horizontal="left" vertical="top" wrapText="1" indent="1"/>
    </xf>
    <xf numFmtId="0" fontId="0" fillId="0" borderId="1" xfId="0" applyFont="1" applyBorder="1" applyAlignment="1">
      <alignment horizontal="left" wrapText="1" inden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Font="1" applyFill="1"/>
    <xf numFmtId="0" fontId="13" fillId="8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5" fillId="7" borderId="5" xfId="0" applyNumberFormat="1" applyFont="1" applyFill="1" applyBorder="1" applyAlignment="1">
      <alignment horizontal="left" wrapText="1"/>
    </xf>
    <xf numFmtId="0" fontId="5" fillId="7" borderId="26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2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10" borderId="1" xfId="0" applyFont="1" applyFill="1" applyBorder="1"/>
    <xf numFmtId="0" fontId="0" fillId="4" borderId="0" xfId="0" applyFont="1" applyFill="1"/>
    <xf numFmtId="0" fontId="12" fillId="5" borderId="1" xfId="0" applyFont="1" applyFill="1" applyBorder="1" applyAlignment="1">
      <alignment horizontal="center" wrapText="1"/>
    </xf>
    <xf numFmtId="0" fontId="15" fillId="0" borderId="0" xfId="0" applyFont="1"/>
    <xf numFmtId="0" fontId="0" fillId="0" borderId="21" xfId="0" applyFont="1" applyBorder="1" applyAlignment="1">
      <alignment horizontal="left" vertical="top" wrapText="1" indent="1"/>
    </xf>
    <xf numFmtId="0" fontId="5" fillId="0" borderId="0" xfId="0" applyFont="1" applyAlignment="1">
      <alignment vertical="top" wrapText="1"/>
    </xf>
    <xf numFmtId="0" fontId="5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vertical="top"/>
    </xf>
    <xf numFmtId="0" fontId="5" fillId="0" borderId="14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wrapText="1"/>
    </xf>
    <xf numFmtId="0" fontId="0" fillId="4" borderId="12" xfId="0" applyFont="1" applyFill="1" applyBorder="1" applyAlignment="1">
      <alignment horizontal="left" wrapText="1"/>
    </xf>
    <xf numFmtId="0" fontId="5" fillId="5" borderId="14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0" fillId="4" borderId="6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left" wrapText="1"/>
    </xf>
    <xf numFmtId="9" fontId="7" fillId="8" borderId="1" xfId="6" applyNumberFormat="1" applyFont="1" applyFill="1" applyBorder="1" applyAlignment="1" applyProtection="1">
      <alignment horizontal="center" vertical="center" wrapText="1"/>
    </xf>
    <xf numFmtId="10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7" fillId="2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/>
    <xf numFmtId="0" fontId="0" fillId="4" borderId="6" xfId="0" applyFont="1" applyFill="1" applyBorder="1" applyAlignment="1">
      <alignment horizontal="left" vertical="top"/>
    </xf>
    <xf numFmtId="0" fontId="0" fillId="4" borderId="20" xfId="0" applyFont="1" applyFill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10" fontId="7" fillId="2" borderId="1" xfId="3" applyNumberFormat="1" applyFont="1" applyFill="1" applyBorder="1" applyAlignment="1" applyProtection="1">
      <alignment horizontal="center" vertical="top" wrapText="1"/>
      <protection locked="0"/>
    </xf>
    <xf numFmtId="10" fontId="7" fillId="2" borderId="1" xfId="3" applyNumberFormat="1" applyFont="1" applyFill="1" applyBorder="1" applyAlignment="1" applyProtection="1">
      <alignment horizontal="center" vertical="top"/>
      <protection locked="0"/>
    </xf>
    <xf numFmtId="9" fontId="7" fillId="8" borderId="1" xfId="6" applyNumberFormat="1" applyFont="1" applyFill="1" applyBorder="1" applyAlignment="1" applyProtection="1">
      <alignment horizontal="center" vertical="top" wrapText="1"/>
    </xf>
    <xf numFmtId="0" fontId="8" fillId="3" borderId="24" xfId="0" applyFont="1" applyFill="1" applyBorder="1" applyAlignment="1">
      <alignment vertical="center" wrapText="1"/>
    </xf>
    <xf numFmtId="0" fontId="5" fillId="3" borderId="14" xfId="0" applyFont="1" applyFill="1" applyBorder="1" applyAlignment="1"/>
    <xf numFmtId="9" fontId="7" fillId="8" borderId="17" xfId="6" applyNumberFormat="1" applyFont="1" applyFill="1" applyBorder="1" applyAlignment="1" applyProtection="1">
      <alignment horizontal="center" vertical="top" wrapText="1"/>
    </xf>
    <xf numFmtId="10" fontId="7" fillId="2" borderId="21" xfId="3" applyNumberFormat="1" applyFont="1" applyFill="1" applyBorder="1" applyAlignment="1" applyProtection="1">
      <alignment horizontal="center" vertical="top" wrapText="1"/>
      <protection locked="0"/>
    </xf>
    <xf numFmtId="10" fontId="7" fillId="2" borderId="21" xfId="3" applyNumberFormat="1" applyFont="1" applyFill="1" applyBorder="1" applyAlignment="1" applyProtection="1">
      <alignment horizontal="center" vertical="top"/>
      <protection locked="0"/>
    </xf>
    <xf numFmtId="9" fontId="7" fillId="8" borderId="21" xfId="6" applyNumberFormat="1" applyFont="1" applyFill="1" applyBorder="1" applyAlignment="1" applyProtection="1">
      <alignment horizontal="center" vertical="top" wrapText="1"/>
    </xf>
    <xf numFmtId="9" fontId="7" fillId="8" borderId="22" xfId="6" applyNumberFormat="1" applyFont="1" applyFill="1" applyBorder="1" applyAlignment="1" applyProtection="1">
      <alignment horizontal="center" vertical="top" wrapText="1"/>
    </xf>
    <xf numFmtId="0" fontId="8" fillId="3" borderId="24" xfId="0" applyFont="1" applyFill="1" applyBorder="1" applyAlignment="1">
      <alignment horizontal="left" vertical="center" wrapText="1"/>
    </xf>
    <xf numFmtId="9" fontId="7" fillId="8" borderId="17" xfId="6" applyNumberFormat="1" applyFont="1" applyFill="1" applyBorder="1" applyAlignment="1" applyProtection="1">
      <alignment horizontal="center" vertical="center" wrapText="1"/>
    </xf>
    <xf numFmtId="10" fontId="7" fillId="2" borderId="21" xfId="3" applyNumberFormat="1" applyFont="1" applyFill="1" applyBorder="1" applyAlignment="1" applyProtection="1">
      <alignment horizontal="center" vertical="center" wrapText="1"/>
      <protection locked="0"/>
    </xf>
    <xf numFmtId="10" fontId="7" fillId="2" borderId="21" xfId="3" applyNumberFormat="1" applyFont="1" applyFill="1" applyBorder="1" applyAlignment="1" applyProtection="1">
      <alignment horizontal="center" vertical="center"/>
      <protection locked="0"/>
    </xf>
    <xf numFmtId="9" fontId="7" fillId="8" borderId="21" xfId="6" applyNumberFormat="1" applyFont="1" applyFill="1" applyBorder="1" applyAlignment="1" applyProtection="1">
      <alignment horizontal="center" vertical="center" wrapText="1"/>
    </xf>
    <xf numFmtId="9" fontId="7" fillId="8" borderId="22" xfId="6" applyNumberFormat="1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left" wrapText="1" indent="1"/>
    </xf>
    <xf numFmtId="49" fontId="0" fillId="2" borderId="17" xfId="0" applyNumberFormat="1" applyFont="1" applyFill="1" applyBorder="1" applyAlignment="1" applyProtection="1">
      <alignment vertical="center" wrapText="1"/>
      <protection locked="0"/>
    </xf>
    <xf numFmtId="49" fontId="0" fillId="2" borderId="16" xfId="0" applyNumberFormat="1" applyFont="1" applyFill="1" applyBorder="1" applyAlignment="1" applyProtection="1">
      <alignment vertical="center" wrapText="1"/>
      <protection locked="0"/>
    </xf>
    <xf numFmtId="49" fontId="0" fillId="2" borderId="22" xfId="0" applyNumberFormat="1" applyFont="1" applyFill="1" applyBorder="1" applyAlignment="1" applyProtection="1">
      <alignment vertical="center" wrapText="1"/>
      <protection locked="0"/>
    </xf>
    <xf numFmtId="0" fontId="0" fillId="3" borderId="37" xfId="0" applyFont="1" applyFill="1" applyBorder="1" applyAlignment="1">
      <alignment horizontal="left" vertical="center"/>
    </xf>
    <xf numFmtId="0" fontId="0" fillId="3" borderId="34" xfId="0" applyFont="1" applyFill="1" applyBorder="1" applyAlignment="1">
      <alignment horizontal="left" vertical="center"/>
    </xf>
    <xf numFmtId="0" fontId="0" fillId="3" borderId="36" xfId="0" applyFont="1" applyFill="1" applyBorder="1" applyAlignment="1">
      <alignment horizontal="left" vertical="center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0" fillId="0" borderId="0" xfId="0" applyAlignment="1"/>
    <xf numFmtId="0" fontId="10" fillId="5" borderId="1" xfId="0" applyFont="1" applyFill="1" applyBorder="1" applyAlignment="1">
      <alignment wrapText="1"/>
    </xf>
    <xf numFmtId="0" fontId="0" fillId="0" borderId="1" xfId="0" applyBorder="1" applyAlignment="1"/>
    <xf numFmtId="0" fontId="5" fillId="0" borderId="23" xfId="0" applyFont="1" applyFill="1" applyBorder="1" applyAlignment="1">
      <alignment horizontal="left"/>
    </xf>
    <xf numFmtId="0" fontId="0" fillId="0" borderId="1" xfId="0" applyFill="1" applyBorder="1" applyAlignment="1"/>
    <xf numFmtId="0" fontId="0" fillId="4" borderId="27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9" borderId="1" xfId="0" applyFont="1" applyFill="1" applyBorder="1" applyAlignment="1"/>
    <xf numFmtId="0" fontId="0" fillId="4" borderId="12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5" fillId="5" borderId="25" xfId="0" applyFont="1" applyFill="1" applyBorder="1" applyAlignment="1">
      <alignment vertical="center"/>
    </xf>
    <xf numFmtId="0" fontId="0" fillId="5" borderId="6" xfId="0" applyFont="1" applyFill="1" applyBorder="1" applyAlignment="1">
      <alignment horizontal="left" vertical="center" wrapText="1"/>
    </xf>
    <xf numFmtId="9" fontId="0" fillId="2" borderId="2" xfId="3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>
      <alignment horizontal="center" wrapText="1"/>
    </xf>
    <xf numFmtId="2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3" applyNumberFormat="1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38" fontId="5" fillId="0" borderId="30" xfId="0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>
      <alignment vertical="center" wrapText="1"/>
    </xf>
    <xf numFmtId="0" fontId="16" fillId="5" borderId="28" xfId="0" applyFont="1" applyFill="1" applyBorder="1" applyAlignment="1">
      <alignment horizontal="center" wrapText="1"/>
    </xf>
    <xf numFmtId="0" fontId="16" fillId="3" borderId="31" xfId="6" applyFont="1" applyFill="1" applyBorder="1" applyAlignment="1" applyProtection="1">
      <alignment horizontal="center" wrapText="1"/>
      <protection locked="0"/>
    </xf>
    <xf numFmtId="0" fontId="16" fillId="3" borderId="32" xfId="6" applyFont="1" applyFill="1" applyBorder="1" applyAlignment="1" applyProtection="1">
      <alignment horizontal="center" wrapText="1"/>
      <protection locked="0"/>
    </xf>
    <xf numFmtId="0" fontId="16" fillId="3" borderId="33" xfId="6" applyFont="1" applyFill="1" applyBorder="1" applyAlignment="1" applyProtection="1">
      <alignment horizontal="center" wrapText="1"/>
      <protection locked="0"/>
    </xf>
    <xf numFmtId="0" fontId="18" fillId="2" borderId="1" xfId="0" applyFont="1" applyFill="1" applyBorder="1" applyAlignment="1" applyProtection="1">
      <alignment horizontal="center" vertical="top"/>
      <protection locked="0"/>
    </xf>
    <xf numFmtId="0" fontId="18" fillId="2" borderId="21" xfId="0" applyFont="1" applyFill="1" applyBorder="1" applyAlignment="1" applyProtection="1">
      <alignment horizontal="center" vertical="top"/>
      <protection locked="0"/>
    </xf>
    <xf numFmtId="0" fontId="0" fillId="0" borderId="30" xfId="0" applyFont="1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 wrapText="1"/>
    </xf>
    <xf numFmtId="0" fontId="5" fillId="0" borderId="30" xfId="0" applyFont="1" applyFill="1" applyBorder="1" applyAlignment="1" applyProtection="1">
      <alignment horizontal="center" vertical="top"/>
      <protection locked="0"/>
    </xf>
    <xf numFmtId="38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>
      <alignment vertical="top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38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13" borderId="17" xfId="3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38" fontId="0" fillId="2" borderId="21" xfId="0" applyNumberFormat="1" applyFont="1" applyFill="1" applyBorder="1" applyAlignment="1" applyProtection="1">
      <alignment horizontal="center" vertical="center" wrapText="1"/>
      <protection locked="0"/>
    </xf>
    <xf numFmtId="9" fontId="4" fillId="13" borderId="22" xfId="3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38" fontId="0" fillId="13" borderId="1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38" fontId="0" fillId="13" borderId="2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5" fillId="5" borderId="28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38" fontId="0" fillId="0" borderId="0" xfId="0" applyNumberFormat="1" applyFont="1" applyFill="1" applyBorder="1" applyAlignment="1">
      <alignment horizontal="center" vertical="center"/>
    </xf>
    <xf numFmtId="9" fontId="4" fillId="0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38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16" fillId="3" borderId="15" xfId="6" applyFont="1" applyFill="1" applyBorder="1" applyAlignment="1" applyProtection="1">
      <alignment horizontal="center" wrapText="1"/>
      <protection locked="0"/>
    </xf>
    <xf numFmtId="0" fontId="16" fillId="3" borderId="16" xfId="6" applyFont="1" applyFill="1" applyBorder="1" applyAlignment="1" applyProtection="1">
      <alignment horizontal="center" wrapText="1"/>
      <protection locked="0"/>
    </xf>
    <xf numFmtId="0" fontId="5" fillId="5" borderId="15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5" fillId="3" borderId="6" xfId="0" applyFont="1" applyFill="1" applyBorder="1" applyAlignment="1"/>
    <xf numFmtId="0" fontId="16" fillId="3" borderId="1" xfId="6" applyFont="1" applyFill="1" applyBorder="1" applyAlignment="1" applyProtection="1">
      <alignment horizontal="center" wrapText="1"/>
      <protection locked="0"/>
    </xf>
    <xf numFmtId="0" fontId="16" fillId="3" borderId="17" xfId="6" applyFont="1" applyFill="1" applyBorder="1" applyAlignment="1" applyProtection="1">
      <alignment horizontal="center" wrapText="1"/>
      <protection locked="0"/>
    </xf>
    <xf numFmtId="0" fontId="0" fillId="4" borderId="12" xfId="0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wrapText="1" indent="1"/>
    </xf>
    <xf numFmtId="0" fontId="0" fillId="4" borderId="1" xfId="0" applyFont="1" applyFill="1" applyBorder="1" applyAlignment="1">
      <alignment horizontal="left" vertical="center" indent="1"/>
    </xf>
    <xf numFmtId="0" fontId="20" fillId="11" borderId="25" xfId="0" applyFont="1" applyFill="1" applyBorder="1" applyAlignment="1" applyProtection="1">
      <alignment horizontal="center" vertical="center" wrapText="1"/>
    </xf>
    <xf numFmtId="0" fontId="5" fillId="11" borderId="25" xfId="0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5" fillId="0" borderId="14" xfId="0" applyFont="1" applyBorder="1" applyAlignment="1">
      <alignment horizontal="left" vertical="top"/>
    </xf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0" fillId="11" borderId="39" xfId="0" applyFont="1" applyFill="1" applyBorder="1" applyAlignment="1" applyProtection="1">
      <alignment horizontal="center" vertical="center" wrapText="1"/>
    </xf>
    <xf numFmtId="0" fontId="19" fillId="11" borderId="39" xfId="0" applyFont="1" applyFill="1" applyBorder="1" applyAlignment="1">
      <alignment horizontal="center" vertical="center"/>
    </xf>
    <xf numFmtId="0" fontId="20" fillId="11" borderId="35" xfId="0" applyFont="1" applyFill="1" applyBorder="1" applyAlignment="1">
      <alignment horizontal="center" vertical="center" wrapText="1"/>
    </xf>
    <xf numFmtId="49" fontId="0" fillId="2" borderId="46" xfId="0" applyNumberFormat="1" applyFont="1" applyFill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0" fillId="5" borderId="48" xfId="0" applyFont="1" applyFill="1" applyBorder="1" applyAlignment="1">
      <alignment horizontal="left" vertical="center" wrapText="1"/>
    </xf>
    <xf numFmtId="0" fontId="0" fillId="11" borderId="47" xfId="0" applyFont="1" applyFill="1" applyBorder="1" applyAlignment="1">
      <alignment horizontal="center" vertical="center"/>
    </xf>
    <xf numFmtId="0" fontId="5" fillId="11" borderId="39" xfId="0" applyFont="1" applyFill="1" applyBorder="1" applyAlignment="1" applyProtection="1">
      <alignment horizontal="center" vertical="center" wrapText="1"/>
    </xf>
    <xf numFmtId="0" fontId="0" fillId="11" borderId="39" xfId="0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0" fillId="2" borderId="1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left" vertical="top" indent="1"/>
    </xf>
    <xf numFmtId="0" fontId="0" fillId="4" borderId="20" xfId="0" applyFont="1" applyFill="1" applyBorder="1" applyAlignment="1">
      <alignment horizontal="left" vertical="top" inden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25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25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9" fontId="0" fillId="2" borderId="25" xfId="3" applyFont="1" applyFill="1" applyBorder="1" applyAlignment="1">
      <alignment horizontal="center" vertical="center"/>
    </xf>
    <xf numFmtId="9" fontId="0" fillId="2" borderId="2" xfId="3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wrapText="1"/>
    </xf>
    <xf numFmtId="0" fontId="5" fillId="10" borderId="4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3" borderId="42" xfId="0" applyFont="1" applyFill="1" applyBorder="1" applyAlignment="1">
      <alignment horizontal="left" wrapText="1"/>
    </xf>
    <xf numFmtId="0" fontId="5" fillId="3" borderId="43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2" xfId="0" applyFont="1" applyBorder="1" applyAlignment="1">
      <alignment horizontal="left" wrapText="1"/>
    </xf>
    <xf numFmtId="0" fontId="0" fillId="0" borderId="41" xfId="0" applyFont="1" applyBorder="1" applyAlignment="1">
      <alignment horizontal="left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</cellXfs>
  <cellStyles count="7">
    <cellStyle name="40% - Accent1" xfId="6" builtinId="31"/>
    <cellStyle name="Comma" xfId="1" builtinId="3"/>
    <cellStyle name="Hyperlink 2" xfId="4"/>
    <cellStyle name="Normal" xfId="0" builtinId="0"/>
    <cellStyle name="Normal 2" xfId="2"/>
    <cellStyle name="Normal 3" xfId="5"/>
    <cellStyle name="Percent" xfId="3" builtinId="5"/>
  </cellStyles>
  <dxfs count="0"/>
  <tableStyles count="0" defaultTableStyle="TableStyleMedium9" defaultPivotStyle="PivotStyleLight16"/>
  <colors>
    <mruColors>
      <color rgb="FFFFFFCC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\capl\Training\2018%20CAP\2018%20CAP-Budget%20Final\2018-CSBG-BudgetForms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ummary Page"/>
      <sheetName val="Personnel B.1"/>
      <sheetName val="Fringe B.2"/>
      <sheetName val="Travel B.3"/>
      <sheetName val="Equipment B.4"/>
      <sheetName val="Supplies B.5"/>
      <sheetName val="Contractual B.6"/>
      <sheetName val="Other B.7"/>
      <sheetName val="Indirect Costs B.8 "/>
    </sheetNames>
    <sheetDataSet>
      <sheetData sheetId="0">
        <row r="2">
          <cell r="A2" t="str">
            <v>Aspermont Small Business Development Center, Inc.</v>
          </cell>
        </row>
        <row r="3">
          <cell r="A3" t="str">
            <v>Austin HHS</v>
          </cell>
        </row>
        <row r="4">
          <cell r="A4" t="str">
            <v xml:space="preserve">Big Bend Community Action Committee, Inc.  </v>
          </cell>
        </row>
        <row r="5">
          <cell r="A5" t="str">
            <v>Brazos Valley Community Action Programs</v>
          </cell>
        </row>
        <row r="6">
          <cell r="A6" t="str">
            <v>Cameron and Willacy</v>
          </cell>
        </row>
        <row r="7">
          <cell r="A7" t="str">
            <v>Central Texas Opportunities, Inc.</v>
          </cell>
        </row>
        <row r="8">
          <cell r="A8" t="str">
            <v>Combined Community Action, Inc.</v>
          </cell>
        </row>
        <row r="9">
          <cell r="A9" t="str">
            <v>Community Action Committee of Victoria Texas</v>
          </cell>
        </row>
        <row r="10">
          <cell r="A10" t="str">
            <v>Community Action Corporation of South Texas</v>
          </cell>
        </row>
        <row r="11">
          <cell r="A11" t="str">
            <v xml:space="preserve">Community Action Inc. of Central Texas </v>
          </cell>
        </row>
        <row r="12">
          <cell r="A12" t="str">
            <v>Community Action Social Services &amp; Education</v>
          </cell>
        </row>
        <row r="13">
          <cell r="A13" t="str">
            <v>Community Council of South Central Texas, Inc.</v>
          </cell>
        </row>
        <row r="14">
          <cell r="A14" t="str">
            <v xml:space="preserve">Community Services of Northeast Texas, Inc. </v>
          </cell>
        </row>
        <row r="15">
          <cell r="A15" t="str">
            <v>Community Services, Inc.</v>
          </cell>
        </row>
        <row r="16">
          <cell r="A16" t="str">
            <v xml:space="preserve">Concho Valley Community Action Agency  </v>
          </cell>
        </row>
        <row r="17">
          <cell r="A17" t="str">
            <v xml:space="preserve">Economic Action Committee of The Gulf Coast  </v>
          </cell>
        </row>
        <row r="18">
          <cell r="A18" t="str">
            <v xml:space="preserve">Economic Opportunities Advancement Corporation of Planning Region XI  </v>
          </cell>
        </row>
        <row r="19">
          <cell r="A19" t="str">
            <v xml:space="preserve">El Paso Community Action Program, Project BRAVO, Inc.  </v>
          </cell>
        </row>
        <row r="20">
          <cell r="A20" t="str">
            <v xml:space="preserve">Fort Worth, City of, Neighborhood Services Department </v>
          </cell>
        </row>
        <row r="21">
          <cell r="A21" t="str">
            <v>Galveston County Community Action Council, Inc.</v>
          </cell>
        </row>
        <row r="22">
          <cell r="A22" t="str">
            <v>Greater East Texas Community Action Program</v>
          </cell>
        </row>
        <row r="23">
          <cell r="A23" t="str">
            <v>Gulf Coast Community Services Association</v>
          </cell>
        </row>
        <row r="24">
          <cell r="A24" t="str">
            <v xml:space="preserve">Hidalgo County Community Services Agency  </v>
          </cell>
        </row>
        <row r="25">
          <cell r="A25" t="str">
            <v xml:space="preserve">Hill Country Community Action Association, Inc. </v>
          </cell>
        </row>
        <row r="26">
          <cell r="A26" t="str">
            <v xml:space="preserve">Lubbock, City of, Community Development Department </v>
          </cell>
        </row>
        <row r="27">
          <cell r="A27" t="str">
            <v>Nueces County Community Action Agency</v>
          </cell>
        </row>
        <row r="28">
          <cell r="A28" t="str">
            <v xml:space="preserve">Panhandle Community Services  </v>
          </cell>
        </row>
        <row r="29">
          <cell r="A29" t="str">
            <v>Pecos County Community Action Agency</v>
          </cell>
        </row>
        <row r="30">
          <cell r="A30" t="str">
            <v xml:space="preserve">Rolling Plains Management Corporation </v>
          </cell>
        </row>
        <row r="31">
          <cell r="A31" t="str">
            <v>City of San Antonio Department of Human Services</v>
          </cell>
        </row>
        <row r="32">
          <cell r="A32" t="str">
            <v xml:space="preserve">South Plains Community Action Association, Inc. </v>
          </cell>
        </row>
        <row r="33">
          <cell r="A33" t="str">
            <v>South Texas Development Council</v>
          </cell>
        </row>
        <row r="34">
          <cell r="A34" t="str">
            <v>Southeast Texas Regional Planning Commission</v>
          </cell>
        </row>
        <row r="35">
          <cell r="A35" t="str">
            <v xml:space="preserve">Texas Neighborhood Services  </v>
          </cell>
        </row>
        <row r="36">
          <cell r="A36" t="str">
            <v xml:space="preserve">Texoma Council of Governments </v>
          </cell>
        </row>
        <row r="37">
          <cell r="A37" t="str">
            <v>Tri-County Community Action, Inc.</v>
          </cell>
        </row>
        <row r="38">
          <cell r="A38" t="str">
            <v xml:space="preserve">Webb County Community Action Agency  </v>
          </cell>
        </row>
        <row r="39">
          <cell r="A39" t="str">
            <v xml:space="preserve">West Texas Opportunities, Inc. </v>
          </cell>
        </row>
        <row r="40">
          <cell r="A40" t="str">
            <v>Williamson-Burnet County Opportunities, Inc.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G104"/>
  <sheetViews>
    <sheetView topLeftCell="A2" zoomScaleNormal="100" workbookViewId="0">
      <selection activeCell="A16" sqref="A16"/>
    </sheetView>
  </sheetViews>
  <sheetFormatPr defaultColWidth="8.90625" defaultRowHeight="14.5" x14ac:dyDescent="0.35"/>
  <cols>
    <col min="1" max="1" width="62.08984375" style="95" bestFit="1" customWidth="1"/>
    <col min="2" max="2" width="8.36328125" style="2" bestFit="1" customWidth="1"/>
    <col min="3" max="3" width="55" style="2" bestFit="1" customWidth="1"/>
    <col min="4" max="4" width="5.08984375" style="2" bestFit="1" customWidth="1"/>
    <col min="5" max="5" width="8.90625" style="95"/>
    <col min="6" max="6" width="35.36328125" style="95" customWidth="1"/>
    <col min="7" max="7" width="35.08984375" style="95" customWidth="1"/>
    <col min="8" max="16384" width="8.90625" style="95"/>
  </cols>
  <sheetData>
    <row r="1" spans="1:7" ht="15" thickBot="1" x14ac:dyDescent="0.4">
      <c r="A1" s="1" t="s">
        <v>6</v>
      </c>
      <c r="B1" s="4"/>
      <c r="C1" s="176" t="s">
        <v>42</v>
      </c>
      <c r="D1" s="175"/>
      <c r="F1" s="173" t="s">
        <v>455</v>
      </c>
      <c r="G1" s="173" t="s">
        <v>553</v>
      </c>
    </row>
    <row r="2" spans="1:7" ht="29" x14ac:dyDescent="0.35">
      <c r="A2" s="97" t="s">
        <v>7</v>
      </c>
      <c r="B2" s="8"/>
      <c r="C2" s="98" t="s">
        <v>184</v>
      </c>
      <c r="D2" s="174"/>
      <c r="F2" s="96" t="s">
        <v>189</v>
      </c>
      <c r="G2" s="46" t="s">
        <v>451</v>
      </c>
    </row>
    <row r="3" spans="1:7" x14ac:dyDescent="0.35">
      <c r="A3" s="97" t="s">
        <v>8</v>
      </c>
      <c r="B3" s="9"/>
      <c r="C3" s="98" t="s">
        <v>298</v>
      </c>
      <c r="D3" s="174"/>
      <c r="F3" s="45" t="s">
        <v>307</v>
      </c>
      <c r="G3" s="49" t="s">
        <v>45</v>
      </c>
    </row>
    <row r="4" spans="1:7" x14ac:dyDescent="0.35">
      <c r="A4" s="97" t="s">
        <v>9</v>
      </c>
      <c r="B4" s="9"/>
      <c r="C4" s="98" t="s">
        <v>545</v>
      </c>
      <c r="D4" s="174"/>
      <c r="F4" s="45" t="s">
        <v>309</v>
      </c>
      <c r="G4" s="49" t="s">
        <v>47</v>
      </c>
    </row>
    <row r="5" spans="1:7" x14ac:dyDescent="0.35">
      <c r="A5" s="97" t="s">
        <v>10</v>
      </c>
      <c r="B5" s="9"/>
      <c r="C5" s="98" t="s">
        <v>185</v>
      </c>
      <c r="D5" s="174"/>
      <c r="F5" s="45" t="s">
        <v>311</v>
      </c>
      <c r="G5" s="49" t="s">
        <v>49</v>
      </c>
    </row>
    <row r="6" spans="1:7" x14ac:dyDescent="0.35">
      <c r="A6" s="99" t="s">
        <v>11</v>
      </c>
      <c r="B6" s="10"/>
      <c r="C6" s="98" t="s">
        <v>299</v>
      </c>
      <c r="D6" s="174"/>
      <c r="F6" s="45" t="s">
        <v>313</v>
      </c>
      <c r="G6" s="49" t="s">
        <v>51</v>
      </c>
    </row>
    <row r="7" spans="1:7" x14ac:dyDescent="0.35">
      <c r="A7" s="97" t="s">
        <v>12</v>
      </c>
      <c r="B7" s="10"/>
      <c r="C7" s="98" t="s">
        <v>297</v>
      </c>
      <c r="D7" s="174"/>
      <c r="F7" s="45" t="s">
        <v>315</v>
      </c>
      <c r="G7" s="100" t="s">
        <v>53</v>
      </c>
    </row>
    <row r="8" spans="1:7" ht="15" thickBot="1" x14ac:dyDescent="0.4">
      <c r="A8" s="97" t="s">
        <v>1</v>
      </c>
      <c r="B8" s="10"/>
      <c r="C8" s="101" t="s">
        <v>296</v>
      </c>
      <c r="D8" s="174"/>
      <c r="F8" s="45" t="s">
        <v>317</v>
      </c>
      <c r="G8" s="49" t="s">
        <v>56</v>
      </c>
    </row>
    <row r="9" spans="1:7" x14ac:dyDescent="0.35">
      <c r="A9" s="97" t="s">
        <v>13</v>
      </c>
      <c r="B9" s="10"/>
      <c r="C9" s="16"/>
      <c r="D9" s="5"/>
      <c r="F9" s="45" t="s">
        <v>319</v>
      </c>
      <c r="G9" s="49" t="s">
        <v>58</v>
      </c>
    </row>
    <row r="10" spans="1:7" ht="15" thickBot="1" x14ac:dyDescent="0.4">
      <c r="A10" s="97" t="s">
        <v>14</v>
      </c>
      <c r="B10" s="10"/>
      <c r="C10" s="5"/>
      <c r="F10" s="45" t="s">
        <v>321</v>
      </c>
      <c r="G10" s="49" t="s">
        <v>60</v>
      </c>
    </row>
    <row r="11" spans="1:7" ht="43.5" x14ac:dyDescent="0.35">
      <c r="A11" s="97" t="s">
        <v>15</v>
      </c>
      <c r="B11" s="10"/>
      <c r="C11" s="94" t="s">
        <v>184</v>
      </c>
      <c r="D11" s="22" t="s">
        <v>553</v>
      </c>
      <c r="F11" s="45" t="s">
        <v>323</v>
      </c>
      <c r="G11" s="48" t="s">
        <v>63</v>
      </c>
    </row>
    <row r="12" spans="1:7" ht="29" x14ac:dyDescent="0.35">
      <c r="A12" s="99" t="s">
        <v>2</v>
      </c>
      <c r="B12" s="10"/>
      <c r="C12" s="102" t="s">
        <v>298</v>
      </c>
      <c r="D12" s="23" t="s">
        <v>553</v>
      </c>
      <c r="F12" s="96" t="s">
        <v>218</v>
      </c>
      <c r="G12" s="49" t="s">
        <v>64</v>
      </c>
    </row>
    <row r="13" spans="1:7" x14ac:dyDescent="0.35">
      <c r="A13" s="99" t="s">
        <v>557</v>
      </c>
      <c r="B13" s="10"/>
      <c r="C13" s="102" t="s">
        <v>545</v>
      </c>
      <c r="D13" s="23" t="s">
        <v>553</v>
      </c>
      <c r="F13" s="45" t="s">
        <v>325</v>
      </c>
      <c r="G13" s="49" t="s">
        <v>66</v>
      </c>
    </row>
    <row r="14" spans="1:7" x14ac:dyDescent="0.35">
      <c r="A14" s="97" t="s">
        <v>16</v>
      </c>
      <c r="B14" s="10"/>
      <c r="C14" s="102" t="s">
        <v>185</v>
      </c>
      <c r="D14" s="23" t="s">
        <v>553</v>
      </c>
      <c r="F14" s="45" t="s">
        <v>327</v>
      </c>
      <c r="G14" s="49" t="s">
        <v>68</v>
      </c>
    </row>
    <row r="15" spans="1:7" x14ac:dyDescent="0.35">
      <c r="A15" s="97" t="s">
        <v>17</v>
      </c>
      <c r="B15" s="10"/>
      <c r="C15" s="102" t="s">
        <v>299</v>
      </c>
      <c r="D15" s="23" t="s">
        <v>553</v>
      </c>
      <c r="F15" s="45" t="s">
        <v>329</v>
      </c>
      <c r="G15" s="49" t="s">
        <v>70</v>
      </c>
    </row>
    <row r="16" spans="1:7" x14ac:dyDescent="0.35">
      <c r="A16" s="97" t="s">
        <v>18</v>
      </c>
      <c r="B16" s="10"/>
      <c r="C16" s="102" t="s">
        <v>297</v>
      </c>
      <c r="D16" s="23" t="s">
        <v>553</v>
      </c>
      <c r="F16" s="45" t="s">
        <v>331</v>
      </c>
      <c r="G16" s="49" t="s">
        <v>72</v>
      </c>
    </row>
    <row r="17" spans="1:7" ht="15" thickBot="1" x14ac:dyDescent="0.4">
      <c r="A17" s="97" t="s">
        <v>19</v>
      </c>
      <c r="B17" s="10"/>
      <c r="C17" s="103" t="s">
        <v>296</v>
      </c>
      <c r="D17" s="23" t="s">
        <v>553</v>
      </c>
      <c r="F17" s="45" t="s">
        <v>333</v>
      </c>
      <c r="G17" s="49" t="s">
        <v>74</v>
      </c>
    </row>
    <row r="18" spans="1:7" x14ac:dyDescent="0.35">
      <c r="A18" s="97" t="s">
        <v>20</v>
      </c>
      <c r="B18" s="5"/>
      <c r="F18" s="45" t="s">
        <v>335</v>
      </c>
      <c r="G18" s="49" t="s">
        <v>77</v>
      </c>
    </row>
    <row r="19" spans="1:7" x14ac:dyDescent="0.35">
      <c r="A19" s="97" t="s">
        <v>21</v>
      </c>
      <c r="B19" s="5"/>
      <c r="F19" s="45" t="s">
        <v>337</v>
      </c>
      <c r="G19" s="49" t="s">
        <v>79</v>
      </c>
    </row>
    <row r="20" spans="1:7" x14ac:dyDescent="0.35">
      <c r="A20" s="97" t="s">
        <v>22</v>
      </c>
      <c r="B20" s="5"/>
      <c r="F20" s="45" t="s">
        <v>339</v>
      </c>
      <c r="G20" s="49" t="s">
        <v>81</v>
      </c>
    </row>
    <row r="21" spans="1:7" ht="21" x14ac:dyDescent="0.5">
      <c r="A21" s="97" t="s">
        <v>23</v>
      </c>
      <c r="B21" s="5"/>
      <c r="C21" s="19" t="s">
        <v>187</v>
      </c>
      <c r="F21" s="45" t="s">
        <v>341</v>
      </c>
      <c r="G21" s="49" t="s">
        <v>83</v>
      </c>
    </row>
    <row r="22" spans="1:7" x14ac:dyDescent="0.35">
      <c r="A22" s="97" t="s">
        <v>3</v>
      </c>
      <c r="B22" s="104" t="s">
        <v>188</v>
      </c>
      <c r="C22" s="50" t="s">
        <v>189</v>
      </c>
      <c r="D22" s="20" t="s">
        <v>455</v>
      </c>
      <c r="F22" s="45" t="s">
        <v>343</v>
      </c>
      <c r="G22" s="49" t="s">
        <v>85</v>
      </c>
    </row>
    <row r="23" spans="1:7" x14ac:dyDescent="0.35">
      <c r="A23" s="97" t="s">
        <v>4</v>
      </c>
      <c r="B23" s="104" t="s">
        <v>190</v>
      </c>
      <c r="C23" s="50" t="s">
        <v>218</v>
      </c>
      <c r="D23" s="20" t="s">
        <v>455</v>
      </c>
      <c r="F23" s="45" t="s">
        <v>345</v>
      </c>
      <c r="G23" s="49" t="s">
        <v>87</v>
      </c>
    </row>
    <row r="24" spans="1:7" x14ac:dyDescent="0.35">
      <c r="A24" s="97" t="s">
        <v>24</v>
      </c>
      <c r="B24" s="104" t="s">
        <v>191</v>
      </c>
      <c r="C24" s="50" t="s">
        <v>192</v>
      </c>
      <c r="D24" s="20" t="s">
        <v>455</v>
      </c>
      <c r="F24" s="45" t="s">
        <v>347</v>
      </c>
      <c r="G24" s="49" t="s">
        <v>89</v>
      </c>
    </row>
    <row r="25" spans="1:7" ht="29" x14ac:dyDescent="0.35">
      <c r="A25" s="97" t="s">
        <v>25</v>
      </c>
      <c r="B25" s="104" t="s">
        <v>193</v>
      </c>
      <c r="C25" s="50" t="s">
        <v>219</v>
      </c>
      <c r="D25" s="20" t="s">
        <v>455</v>
      </c>
      <c r="F25" s="96" t="s">
        <v>192</v>
      </c>
      <c r="G25" s="49" t="s">
        <v>91</v>
      </c>
    </row>
    <row r="26" spans="1:7" x14ac:dyDescent="0.35">
      <c r="A26" s="97" t="s">
        <v>26</v>
      </c>
      <c r="B26" s="104" t="s">
        <v>194</v>
      </c>
      <c r="C26" s="50" t="s">
        <v>195</v>
      </c>
      <c r="D26" s="20" t="s">
        <v>455</v>
      </c>
      <c r="F26" s="45" t="s">
        <v>349</v>
      </c>
      <c r="G26" s="49" t="s">
        <v>93</v>
      </c>
    </row>
    <row r="27" spans="1:7" ht="29" x14ac:dyDescent="0.35">
      <c r="A27" s="97" t="s">
        <v>27</v>
      </c>
      <c r="B27" s="104" t="s">
        <v>196</v>
      </c>
      <c r="C27" s="50" t="s">
        <v>197</v>
      </c>
      <c r="D27" s="20" t="s">
        <v>455</v>
      </c>
      <c r="F27" s="45" t="s">
        <v>351</v>
      </c>
      <c r="G27" s="48" t="s">
        <v>96</v>
      </c>
    </row>
    <row r="28" spans="1:7" ht="29" x14ac:dyDescent="0.35">
      <c r="A28" s="97" t="s">
        <v>28</v>
      </c>
      <c r="B28" s="104" t="s">
        <v>198</v>
      </c>
      <c r="C28" s="50" t="s">
        <v>220</v>
      </c>
      <c r="D28" s="20" t="s">
        <v>455</v>
      </c>
      <c r="F28" s="45" t="s">
        <v>353</v>
      </c>
      <c r="G28" s="49" t="s">
        <v>97</v>
      </c>
    </row>
    <row r="29" spans="1:7" x14ac:dyDescent="0.35">
      <c r="A29" s="97" t="s">
        <v>29</v>
      </c>
      <c r="B29" s="104" t="s">
        <v>199</v>
      </c>
      <c r="C29" s="50" t="s">
        <v>221</v>
      </c>
      <c r="D29" s="20" t="s">
        <v>455</v>
      </c>
      <c r="F29" s="45" t="s">
        <v>355</v>
      </c>
      <c r="G29" s="49" t="s">
        <v>98</v>
      </c>
    </row>
    <row r="30" spans="1:7" x14ac:dyDescent="0.35">
      <c r="A30" s="97" t="s">
        <v>30</v>
      </c>
      <c r="B30" s="104" t="s">
        <v>200</v>
      </c>
      <c r="C30" s="50" t="s">
        <v>201</v>
      </c>
      <c r="D30" s="20" t="s">
        <v>455</v>
      </c>
      <c r="F30" s="45" t="s">
        <v>357</v>
      </c>
      <c r="G30" s="49" t="s">
        <v>99</v>
      </c>
    </row>
    <row r="31" spans="1:7" x14ac:dyDescent="0.35">
      <c r="A31" s="97" t="s">
        <v>31</v>
      </c>
      <c r="F31" s="45" t="s">
        <v>359</v>
      </c>
      <c r="G31" s="49" t="s">
        <v>100</v>
      </c>
    </row>
    <row r="32" spans="1:7" x14ac:dyDescent="0.35">
      <c r="A32" s="97" t="s">
        <v>448</v>
      </c>
      <c r="F32" s="45" t="s">
        <v>361</v>
      </c>
      <c r="G32" s="49" t="s">
        <v>101</v>
      </c>
    </row>
    <row r="33" spans="1:7" x14ac:dyDescent="0.35">
      <c r="A33" s="97" t="s">
        <v>32</v>
      </c>
      <c r="F33" s="45" t="s">
        <v>363</v>
      </c>
      <c r="G33" s="49" t="s">
        <v>102</v>
      </c>
    </row>
    <row r="34" spans="1:7" x14ac:dyDescent="0.35">
      <c r="A34" s="97" t="s">
        <v>33</v>
      </c>
      <c r="F34" s="45" t="s">
        <v>365</v>
      </c>
      <c r="G34" s="49" t="s">
        <v>103</v>
      </c>
    </row>
    <row r="35" spans="1:7" x14ac:dyDescent="0.35">
      <c r="A35" s="97" t="s">
        <v>34</v>
      </c>
      <c r="F35" s="45" t="s">
        <v>367</v>
      </c>
      <c r="G35" s="49" t="s">
        <v>104</v>
      </c>
    </row>
    <row r="36" spans="1:7" x14ac:dyDescent="0.35">
      <c r="A36" s="97" t="s">
        <v>35</v>
      </c>
      <c r="F36" s="45" t="s">
        <v>369</v>
      </c>
      <c r="G36" s="49" t="s">
        <v>105</v>
      </c>
    </row>
    <row r="37" spans="1:7" x14ac:dyDescent="0.35">
      <c r="A37" s="97" t="s">
        <v>36</v>
      </c>
      <c r="F37" s="45" t="s">
        <v>371</v>
      </c>
      <c r="G37" s="49" t="s">
        <v>106</v>
      </c>
    </row>
    <row r="38" spans="1:7" x14ac:dyDescent="0.35">
      <c r="A38" s="97" t="s">
        <v>37</v>
      </c>
      <c r="F38" s="45" t="s">
        <v>373</v>
      </c>
      <c r="G38" s="49" t="s">
        <v>107</v>
      </c>
    </row>
    <row r="39" spans="1:7" x14ac:dyDescent="0.35">
      <c r="A39" s="97" t="s">
        <v>38</v>
      </c>
      <c r="F39" s="44" t="s">
        <v>375</v>
      </c>
      <c r="G39" s="49" t="s">
        <v>108</v>
      </c>
    </row>
    <row r="40" spans="1:7" x14ac:dyDescent="0.35">
      <c r="A40" s="97" t="s">
        <v>39</v>
      </c>
      <c r="F40" s="44" t="s">
        <v>377</v>
      </c>
      <c r="G40" s="49" t="s">
        <v>109</v>
      </c>
    </row>
    <row r="41" spans="1:7" x14ac:dyDescent="0.35">
      <c r="A41" s="97" t="s">
        <v>40</v>
      </c>
      <c r="F41" s="44" t="s">
        <v>379</v>
      </c>
      <c r="G41" s="49" t="s">
        <v>110</v>
      </c>
    </row>
    <row r="42" spans="1:7" x14ac:dyDescent="0.35">
      <c r="F42" s="45" t="s">
        <v>381</v>
      </c>
      <c r="G42" s="49" t="s">
        <v>112</v>
      </c>
    </row>
    <row r="43" spans="1:7" x14ac:dyDescent="0.35">
      <c r="F43" s="45" t="s">
        <v>383</v>
      </c>
      <c r="G43" s="49" t="s">
        <v>114</v>
      </c>
    </row>
    <row r="44" spans="1:7" x14ac:dyDescent="0.35">
      <c r="F44" s="45" t="s">
        <v>385</v>
      </c>
      <c r="G44" s="49" t="s">
        <v>116</v>
      </c>
    </row>
    <row r="45" spans="1:7" x14ac:dyDescent="0.35">
      <c r="F45" s="96" t="s">
        <v>219</v>
      </c>
      <c r="G45" s="49" t="s">
        <v>118</v>
      </c>
    </row>
    <row r="46" spans="1:7" x14ac:dyDescent="0.35">
      <c r="F46" s="45" t="s">
        <v>387</v>
      </c>
      <c r="G46" s="49" t="s">
        <v>120</v>
      </c>
    </row>
    <row r="47" spans="1:7" ht="29" x14ac:dyDescent="0.35">
      <c r="F47" s="45" t="s">
        <v>388</v>
      </c>
      <c r="G47" s="48" t="s">
        <v>452</v>
      </c>
    </row>
    <row r="48" spans="1:7" x14ac:dyDescent="0.35">
      <c r="F48" s="45" t="s">
        <v>389</v>
      </c>
      <c r="G48" s="49" t="s">
        <v>124</v>
      </c>
    </row>
    <row r="49" spans="6:7" x14ac:dyDescent="0.35">
      <c r="F49" s="45" t="s">
        <v>390</v>
      </c>
      <c r="G49" s="49" t="s">
        <v>126</v>
      </c>
    </row>
    <row r="50" spans="6:7" x14ac:dyDescent="0.35">
      <c r="F50" s="45" t="s">
        <v>391</v>
      </c>
      <c r="G50" s="49" t="s">
        <v>128</v>
      </c>
    </row>
    <row r="51" spans="6:7" x14ac:dyDescent="0.35">
      <c r="F51" s="45" t="s">
        <v>392</v>
      </c>
      <c r="G51" s="49" t="s">
        <v>130</v>
      </c>
    </row>
    <row r="52" spans="6:7" x14ac:dyDescent="0.35">
      <c r="F52" s="45" t="s">
        <v>393</v>
      </c>
      <c r="G52" s="49" t="s">
        <v>133</v>
      </c>
    </row>
    <row r="53" spans="6:7" x14ac:dyDescent="0.35">
      <c r="F53" s="45" t="s">
        <v>394</v>
      </c>
      <c r="G53" s="49" t="s">
        <v>135</v>
      </c>
    </row>
    <row r="54" spans="6:7" x14ac:dyDescent="0.35">
      <c r="F54" s="45" t="s">
        <v>395</v>
      </c>
      <c r="G54" s="49" t="s">
        <v>137</v>
      </c>
    </row>
    <row r="55" spans="6:7" x14ac:dyDescent="0.35">
      <c r="F55" s="45" t="s">
        <v>396</v>
      </c>
      <c r="G55" s="49" t="s">
        <v>139</v>
      </c>
    </row>
    <row r="56" spans="6:7" ht="29" x14ac:dyDescent="0.35">
      <c r="F56" s="96" t="s">
        <v>195</v>
      </c>
      <c r="G56" s="49" t="s">
        <v>141</v>
      </c>
    </row>
    <row r="57" spans="6:7" ht="29" x14ac:dyDescent="0.35">
      <c r="F57" s="45" t="s">
        <v>397</v>
      </c>
      <c r="G57" s="48" t="s">
        <v>453</v>
      </c>
    </row>
    <row r="58" spans="6:7" x14ac:dyDescent="0.35">
      <c r="F58" s="45" t="s">
        <v>398</v>
      </c>
      <c r="G58" s="49" t="s">
        <v>144</v>
      </c>
    </row>
    <row r="59" spans="6:7" x14ac:dyDescent="0.35">
      <c r="F59" s="45" t="s">
        <v>399</v>
      </c>
      <c r="G59" s="49" t="s">
        <v>146</v>
      </c>
    </row>
    <row r="60" spans="6:7" x14ac:dyDescent="0.35">
      <c r="F60" s="45" t="s">
        <v>400</v>
      </c>
      <c r="G60" s="49" t="s">
        <v>148</v>
      </c>
    </row>
    <row r="61" spans="6:7" x14ac:dyDescent="0.35">
      <c r="F61" s="45" t="s">
        <v>401</v>
      </c>
      <c r="G61" s="49" t="s">
        <v>150</v>
      </c>
    </row>
    <row r="62" spans="6:7" x14ac:dyDescent="0.35">
      <c r="F62" s="45" t="s">
        <v>402</v>
      </c>
      <c r="G62" s="49" t="s">
        <v>152</v>
      </c>
    </row>
    <row r="63" spans="6:7" x14ac:dyDescent="0.35">
      <c r="F63" s="45" t="s">
        <v>403</v>
      </c>
      <c r="G63" s="49" t="s">
        <v>154</v>
      </c>
    </row>
    <row r="64" spans="6:7" x14ac:dyDescent="0.35">
      <c r="F64" s="45" t="s">
        <v>404</v>
      </c>
      <c r="G64" s="49" t="s">
        <v>155</v>
      </c>
    </row>
    <row r="65" spans="6:7" x14ac:dyDescent="0.35">
      <c r="F65" s="45" t="s">
        <v>405</v>
      </c>
      <c r="G65" s="49" t="s">
        <v>156</v>
      </c>
    </row>
    <row r="66" spans="6:7" x14ac:dyDescent="0.35">
      <c r="F66" s="45" t="s">
        <v>406</v>
      </c>
      <c r="G66" s="49" t="s">
        <v>157</v>
      </c>
    </row>
    <row r="67" spans="6:7" x14ac:dyDescent="0.35">
      <c r="F67" s="45" t="s">
        <v>407</v>
      </c>
      <c r="G67" s="49" t="s">
        <v>158</v>
      </c>
    </row>
    <row r="68" spans="6:7" x14ac:dyDescent="0.35">
      <c r="F68" s="45" t="s">
        <v>408</v>
      </c>
      <c r="G68" s="49" t="s">
        <v>159</v>
      </c>
    </row>
    <row r="69" spans="6:7" x14ac:dyDescent="0.35">
      <c r="F69" s="45" t="s">
        <v>409</v>
      </c>
      <c r="G69" s="49" t="s">
        <v>160</v>
      </c>
    </row>
    <row r="70" spans="6:7" x14ac:dyDescent="0.35">
      <c r="F70" s="45" t="s">
        <v>410</v>
      </c>
      <c r="G70" s="49" t="s">
        <v>161</v>
      </c>
    </row>
    <row r="71" spans="6:7" ht="29" x14ac:dyDescent="0.35">
      <c r="F71" s="96" t="s">
        <v>539</v>
      </c>
      <c r="G71" s="49" t="s">
        <v>162</v>
      </c>
    </row>
    <row r="72" spans="6:7" x14ac:dyDescent="0.35">
      <c r="F72" s="45" t="s">
        <v>411</v>
      </c>
      <c r="G72" s="49" t="s">
        <v>163</v>
      </c>
    </row>
    <row r="73" spans="6:7" x14ac:dyDescent="0.35">
      <c r="F73" s="45" t="s">
        <v>412</v>
      </c>
      <c r="G73" s="49" t="s">
        <v>164</v>
      </c>
    </row>
    <row r="74" spans="6:7" x14ac:dyDescent="0.35">
      <c r="F74" s="45" t="s">
        <v>413</v>
      </c>
      <c r="G74" s="49" t="s">
        <v>165</v>
      </c>
    </row>
    <row r="75" spans="6:7" x14ac:dyDescent="0.35">
      <c r="F75" s="45" t="s">
        <v>414</v>
      </c>
      <c r="G75" s="49" t="s">
        <v>166</v>
      </c>
    </row>
    <row r="76" spans="6:7" x14ac:dyDescent="0.35">
      <c r="F76" s="45" t="s">
        <v>415</v>
      </c>
      <c r="G76" s="49" t="s">
        <v>168</v>
      </c>
    </row>
    <row r="77" spans="6:7" x14ac:dyDescent="0.35">
      <c r="F77" s="45" t="s">
        <v>416</v>
      </c>
      <c r="G77" s="49" t="s">
        <v>169</v>
      </c>
    </row>
    <row r="78" spans="6:7" x14ac:dyDescent="0.35">
      <c r="F78" s="45" t="s">
        <v>417</v>
      </c>
      <c r="G78" s="49" t="s">
        <v>170</v>
      </c>
    </row>
    <row r="79" spans="6:7" x14ac:dyDescent="0.35">
      <c r="F79" s="45" t="s">
        <v>418</v>
      </c>
      <c r="G79" s="49" t="s">
        <v>171</v>
      </c>
    </row>
    <row r="80" spans="6:7" ht="43.5" x14ac:dyDescent="0.35">
      <c r="F80" s="45" t="s">
        <v>419</v>
      </c>
      <c r="G80" s="47" t="s">
        <v>173</v>
      </c>
    </row>
    <row r="81" spans="6:7" x14ac:dyDescent="0.35">
      <c r="F81" s="45" t="s">
        <v>420</v>
      </c>
      <c r="G81" s="49" t="s">
        <v>174</v>
      </c>
    </row>
    <row r="82" spans="6:7" x14ac:dyDescent="0.35">
      <c r="F82" s="45" t="s">
        <v>421</v>
      </c>
      <c r="G82" s="49" t="s">
        <v>176</v>
      </c>
    </row>
    <row r="83" spans="6:7" ht="29" x14ac:dyDescent="0.35">
      <c r="F83" s="96" t="s">
        <v>538</v>
      </c>
      <c r="G83" s="49" t="s">
        <v>178</v>
      </c>
    </row>
    <row r="84" spans="6:7" ht="43.5" x14ac:dyDescent="0.35">
      <c r="F84" s="105" t="s">
        <v>422</v>
      </c>
      <c r="G84" s="47" t="s">
        <v>179</v>
      </c>
    </row>
    <row r="85" spans="6:7" x14ac:dyDescent="0.35">
      <c r="F85" s="105" t="s">
        <v>424</v>
      </c>
      <c r="G85" s="49" t="s">
        <v>180</v>
      </c>
    </row>
    <row r="86" spans="6:7" ht="15" thickBot="1" x14ac:dyDescent="0.4">
      <c r="F86" s="105" t="s">
        <v>426</v>
      </c>
      <c r="G86" s="106" t="s">
        <v>182</v>
      </c>
    </row>
    <row r="87" spans="6:7" x14ac:dyDescent="0.35">
      <c r="F87" s="105" t="s">
        <v>428</v>
      </c>
      <c r="G87" s="30"/>
    </row>
    <row r="88" spans="6:7" x14ac:dyDescent="0.35">
      <c r="F88" s="105" t="s">
        <v>430</v>
      </c>
      <c r="G88" s="30"/>
    </row>
    <row r="89" spans="6:7" x14ac:dyDescent="0.35">
      <c r="F89" s="105" t="s">
        <v>432</v>
      </c>
      <c r="G89" s="30"/>
    </row>
    <row r="90" spans="6:7" x14ac:dyDescent="0.35">
      <c r="F90" s="105" t="s">
        <v>450</v>
      </c>
      <c r="G90" s="30"/>
    </row>
    <row r="91" spans="6:7" x14ac:dyDescent="0.35">
      <c r="F91" s="96" t="s">
        <v>221</v>
      </c>
      <c r="G91" s="30"/>
    </row>
    <row r="92" spans="6:7" x14ac:dyDescent="0.35">
      <c r="F92" s="105" t="s">
        <v>435</v>
      </c>
      <c r="G92" s="30"/>
    </row>
    <row r="93" spans="6:7" x14ac:dyDescent="0.35">
      <c r="F93" s="105" t="s">
        <v>436</v>
      </c>
      <c r="G93" s="30"/>
    </row>
    <row r="94" spans="6:7" x14ac:dyDescent="0.35">
      <c r="F94" s="105" t="s">
        <v>437</v>
      </c>
      <c r="G94" s="30"/>
    </row>
    <row r="95" spans="6:7" x14ac:dyDescent="0.35">
      <c r="F95" s="105" t="s">
        <v>438</v>
      </c>
      <c r="G95" s="30"/>
    </row>
    <row r="96" spans="6:7" x14ac:dyDescent="0.35">
      <c r="F96" s="105" t="s">
        <v>439</v>
      </c>
      <c r="G96" s="30"/>
    </row>
    <row r="97" spans="6:7" x14ac:dyDescent="0.35">
      <c r="F97" s="105" t="s">
        <v>440</v>
      </c>
      <c r="G97" s="30"/>
    </row>
    <row r="98" spans="6:7" ht="29" x14ac:dyDescent="0.35">
      <c r="F98" s="96" t="s">
        <v>201</v>
      </c>
    </row>
    <row r="99" spans="6:7" x14ac:dyDescent="0.35">
      <c r="F99" s="105" t="s">
        <v>441</v>
      </c>
    </row>
    <row r="100" spans="6:7" x14ac:dyDescent="0.35">
      <c r="F100" s="105" t="s">
        <v>442</v>
      </c>
    </row>
    <row r="101" spans="6:7" x14ac:dyDescent="0.35">
      <c r="F101" s="105" t="s">
        <v>443</v>
      </c>
    </row>
    <row r="102" spans="6:7" x14ac:dyDescent="0.35">
      <c r="F102" s="105" t="s">
        <v>444</v>
      </c>
    </row>
    <row r="103" spans="6:7" x14ac:dyDescent="0.35">
      <c r="F103" s="105" t="s">
        <v>445</v>
      </c>
    </row>
    <row r="104" spans="6:7" x14ac:dyDescent="0.35">
      <c r="F104" s="105" t="s">
        <v>446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C237"/>
  <sheetViews>
    <sheetView topLeftCell="A25" zoomScaleNormal="100" workbookViewId="0">
      <selection activeCell="D3" sqref="D3"/>
    </sheetView>
  </sheetViews>
  <sheetFormatPr defaultColWidth="8.90625" defaultRowHeight="14.5" x14ac:dyDescent="0.35"/>
  <cols>
    <col min="1" max="1" width="10.453125" style="32" bestFit="1" customWidth="1"/>
    <col min="2" max="2" width="77" style="3" customWidth="1"/>
    <col min="3" max="3" width="9" style="107" customWidth="1"/>
    <col min="4" max="16384" width="8.90625" style="3"/>
  </cols>
  <sheetData>
    <row r="1" spans="1:3" ht="29" x14ac:dyDescent="0.35">
      <c r="A1" s="111" t="s">
        <v>5</v>
      </c>
      <c r="B1" s="33" t="s">
        <v>447</v>
      </c>
      <c r="C1" s="112" t="s">
        <v>547</v>
      </c>
    </row>
    <row r="2" spans="1:3" x14ac:dyDescent="0.35">
      <c r="A2" s="31" t="s">
        <v>188</v>
      </c>
      <c r="B2" s="232" t="s">
        <v>189</v>
      </c>
      <c r="C2" s="232"/>
    </row>
    <row r="3" spans="1:3" x14ac:dyDescent="0.35">
      <c r="A3" s="168" t="s">
        <v>307</v>
      </c>
      <c r="B3" s="169" t="s">
        <v>308</v>
      </c>
      <c r="C3" s="199"/>
    </row>
    <row r="4" spans="1:3" x14ac:dyDescent="0.35">
      <c r="A4" s="168" t="s">
        <v>309</v>
      </c>
      <c r="B4" s="169" t="s">
        <v>310</v>
      </c>
      <c r="C4" s="199"/>
    </row>
    <row r="5" spans="1:3" x14ac:dyDescent="0.35">
      <c r="A5" s="168" t="s">
        <v>311</v>
      </c>
      <c r="B5" s="169" t="s">
        <v>312</v>
      </c>
      <c r="C5" s="199"/>
    </row>
    <row r="6" spans="1:3" x14ac:dyDescent="0.35">
      <c r="A6" s="168" t="s">
        <v>313</v>
      </c>
      <c r="B6" s="169" t="s">
        <v>314</v>
      </c>
      <c r="C6" s="199"/>
    </row>
    <row r="7" spans="1:3" x14ac:dyDescent="0.35">
      <c r="A7" s="168" t="s">
        <v>315</v>
      </c>
      <c r="B7" s="169" t="s">
        <v>316</v>
      </c>
      <c r="C7" s="199"/>
    </row>
    <row r="8" spans="1:3" x14ac:dyDescent="0.35">
      <c r="A8" s="168" t="s">
        <v>317</v>
      </c>
      <c r="B8" s="169" t="s">
        <v>318</v>
      </c>
      <c r="C8" s="199"/>
    </row>
    <row r="9" spans="1:3" x14ac:dyDescent="0.35">
      <c r="A9" s="168" t="s">
        <v>319</v>
      </c>
      <c r="B9" s="169" t="s">
        <v>320</v>
      </c>
      <c r="C9" s="199"/>
    </row>
    <row r="10" spans="1:3" x14ac:dyDescent="0.35">
      <c r="A10" s="168" t="s">
        <v>321</v>
      </c>
      <c r="B10" s="169" t="s">
        <v>322</v>
      </c>
      <c r="C10" s="199"/>
    </row>
    <row r="11" spans="1:3" x14ac:dyDescent="0.35">
      <c r="A11" s="168" t="s">
        <v>323</v>
      </c>
      <c r="B11" s="169" t="s">
        <v>324</v>
      </c>
      <c r="C11" s="199"/>
    </row>
    <row r="12" spans="1:3" x14ac:dyDescent="0.35">
      <c r="A12" s="31" t="s">
        <v>190</v>
      </c>
      <c r="B12" s="232" t="s">
        <v>218</v>
      </c>
      <c r="C12" s="232"/>
    </row>
    <row r="13" spans="1:3" x14ac:dyDescent="0.35">
      <c r="A13" s="168" t="s">
        <v>325</v>
      </c>
      <c r="B13" s="169" t="s">
        <v>326</v>
      </c>
      <c r="C13" s="199"/>
    </row>
    <row r="14" spans="1:3" x14ac:dyDescent="0.35">
      <c r="A14" s="168" t="s">
        <v>327</v>
      </c>
      <c r="B14" s="169" t="s">
        <v>328</v>
      </c>
      <c r="C14" s="199"/>
    </row>
    <row r="15" spans="1:3" x14ac:dyDescent="0.35">
      <c r="A15" s="168" t="s">
        <v>329</v>
      </c>
      <c r="B15" s="169" t="s">
        <v>330</v>
      </c>
      <c r="C15" s="199"/>
    </row>
    <row r="16" spans="1:3" x14ac:dyDescent="0.35">
      <c r="A16" s="168" t="s">
        <v>331</v>
      </c>
      <c r="B16" s="169" t="s">
        <v>332</v>
      </c>
      <c r="C16" s="199"/>
    </row>
    <row r="17" spans="1:3" x14ac:dyDescent="0.35">
      <c r="A17" s="168" t="s">
        <v>333</v>
      </c>
      <c r="B17" s="169" t="s">
        <v>334</v>
      </c>
      <c r="C17" s="199"/>
    </row>
    <row r="18" spans="1:3" x14ac:dyDescent="0.35">
      <c r="A18" s="168" t="s">
        <v>335</v>
      </c>
      <c r="B18" s="169" t="s">
        <v>336</v>
      </c>
      <c r="C18" s="199"/>
    </row>
    <row r="19" spans="1:3" x14ac:dyDescent="0.35">
      <c r="A19" s="168" t="s">
        <v>337</v>
      </c>
      <c r="B19" s="169" t="s">
        <v>338</v>
      </c>
      <c r="C19" s="199"/>
    </row>
    <row r="20" spans="1:3" x14ac:dyDescent="0.35">
      <c r="A20" s="168" t="s">
        <v>339</v>
      </c>
      <c r="B20" s="169" t="s">
        <v>340</v>
      </c>
      <c r="C20" s="199"/>
    </row>
    <row r="21" spans="1:3" x14ac:dyDescent="0.35">
      <c r="A21" s="168" t="s">
        <v>341</v>
      </c>
      <c r="B21" s="169" t="s">
        <v>342</v>
      </c>
      <c r="C21" s="199"/>
    </row>
    <row r="22" spans="1:3" x14ac:dyDescent="0.35">
      <c r="A22" s="168" t="s">
        <v>343</v>
      </c>
      <c r="B22" s="169" t="s">
        <v>344</v>
      </c>
      <c r="C22" s="199"/>
    </row>
    <row r="23" spans="1:3" x14ac:dyDescent="0.35">
      <c r="A23" s="168" t="s">
        <v>345</v>
      </c>
      <c r="B23" s="169" t="s">
        <v>346</v>
      </c>
      <c r="C23" s="199"/>
    </row>
    <row r="24" spans="1:3" x14ac:dyDescent="0.35">
      <c r="A24" s="168" t="s">
        <v>347</v>
      </c>
      <c r="B24" s="169" t="s">
        <v>348</v>
      </c>
      <c r="C24" s="199"/>
    </row>
    <row r="25" spans="1:3" x14ac:dyDescent="0.35">
      <c r="A25" s="31" t="s">
        <v>191</v>
      </c>
      <c r="B25" s="232" t="s">
        <v>192</v>
      </c>
      <c r="C25" s="232"/>
    </row>
    <row r="26" spans="1:3" x14ac:dyDescent="0.35">
      <c r="A26" s="168" t="s">
        <v>349</v>
      </c>
      <c r="B26" s="169" t="s">
        <v>350</v>
      </c>
      <c r="C26" s="199"/>
    </row>
    <row r="27" spans="1:3" x14ac:dyDescent="0.35">
      <c r="A27" s="168" t="s">
        <v>351</v>
      </c>
      <c r="B27" s="169" t="s">
        <v>352</v>
      </c>
      <c r="C27" s="199"/>
    </row>
    <row r="28" spans="1:3" x14ac:dyDescent="0.35">
      <c r="A28" s="168" t="s">
        <v>353</v>
      </c>
      <c r="B28" s="169" t="s">
        <v>354</v>
      </c>
      <c r="C28" s="199"/>
    </row>
    <row r="29" spans="1:3" x14ac:dyDescent="0.35">
      <c r="A29" s="168" t="s">
        <v>355</v>
      </c>
      <c r="B29" s="169" t="s">
        <v>356</v>
      </c>
      <c r="C29" s="199"/>
    </row>
    <row r="30" spans="1:3" x14ac:dyDescent="0.35">
      <c r="A30" s="168" t="s">
        <v>357</v>
      </c>
      <c r="B30" s="169" t="s">
        <v>358</v>
      </c>
      <c r="C30" s="199"/>
    </row>
    <row r="31" spans="1:3" x14ac:dyDescent="0.35">
      <c r="A31" s="168" t="s">
        <v>359</v>
      </c>
      <c r="B31" s="169" t="s">
        <v>360</v>
      </c>
      <c r="C31" s="199"/>
    </row>
    <row r="32" spans="1:3" x14ac:dyDescent="0.35">
      <c r="A32" s="168" t="s">
        <v>361</v>
      </c>
      <c r="B32" s="169" t="s">
        <v>362</v>
      </c>
      <c r="C32" s="199"/>
    </row>
    <row r="33" spans="1:3" x14ac:dyDescent="0.35">
      <c r="A33" s="168" t="s">
        <v>363</v>
      </c>
      <c r="B33" s="169" t="s">
        <v>364</v>
      </c>
      <c r="C33" s="199"/>
    </row>
    <row r="34" spans="1:3" x14ac:dyDescent="0.35">
      <c r="A34" s="168" t="s">
        <v>365</v>
      </c>
      <c r="B34" s="169" t="s">
        <v>366</v>
      </c>
      <c r="C34" s="199"/>
    </row>
    <row r="35" spans="1:3" x14ac:dyDescent="0.35">
      <c r="A35" s="168" t="s">
        <v>367</v>
      </c>
      <c r="B35" s="169" t="s">
        <v>368</v>
      </c>
      <c r="C35" s="199"/>
    </row>
    <row r="36" spans="1:3" x14ac:dyDescent="0.35">
      <c r="A36" s="168" t="s">
        <v>369</v>
      </c>
      <c r="B36" s="169" t="s">
        <v>370</v>
      </c>
      <c r="C36" s="199"/>
    </row>
    <row r="37" spans="1:3" x14ac:dyDescent="0.35">
      <c r="A37" s="168" t="s">
        <v>371</v>
      </c>
      <c r="B37" s="169" t="s">
        <v>372</v>
      </c>
      <c r="C37" s="199"/>
    </row>
    <row r="38" spans="1:3" x14ac:dyDescent="0.35">
      <c r="A38" s="168" t="s">
        <v>373</v>
      </c>
      <c r="B38" s="169" t="s">
        <v>374</v>
      </c>
      <c r="C38" s="199"/>
    </row>
    <row r="39" spans="1:3" x14ac:dyDescent="0.35">
      <c r="A39" s="170" t="s">
        <v>375</v>
      </c>
      <c r="B39" s="169" t="s">
        <v>376</v>
      </c>
      <c r="C39" s="199"/>
    </row>
    <row r="40" spans="1:3" x14ac:dyDescent="0.35">
      <c r="A40" s="170" t="s">
        <v>377</v>
      </c>
      <c r="B40" s="169" t="s">
        <v>378</v>
      </c>
      <c r="C40" s="199"/>
    </row>
    <row r="41" spans="1:3" x14ac:dyDescent="0.35">
      <c r="A41" s="170" t="s">
        <v>379</v>
      </c>
      <c r="B41" s="169" t="s">
        <v>380</v>
      </c>
      <c r="C41" s="199"/>
    </row>
    <row r="42" spans="1:3" x14ac:dyDescent="0.35">
      <c r="A42" s="168" t="s">
        <v>381</v>
      </c>
      <c r="B42" s="169" t="s">
        <v>382</v>
      </c>
      <c r="C42" s="199"/>
    </row>
    <row r="43" spans="1:3" x14ac:dyDescent="0.35">
      <c r="A43" s="168" t="s">
        <v>383</v>
      </c>
      <c r="B43" s="169" t="s">
        <v>384</v>
      </c>
      <c r="C43" s="199"/>
    </row>
    <row r="44" spans="1:3" x14ac:dyDescent="0.35">
      <c r="A44" s="168" t="s">
        <v>385</v>
      </c>
      <c r="B44" s="169" t="s">
        <v>386</v>
      </c>
      <c r="C44" s="199"/>
    </row>
    <row r="45" spans="1:3" x14ac:dyDescent="0.35">
      <c r="A45" s="31" t="s">
        <v>193</v>
      </c>
      <c r="B45" s="230" t="s">
        <v>219</v>
      </c>
      <c r="C45" s="231"/>
    </row>
    <row r="46" spans="1:3" x14ac:dyDescent="0.35">
      <c r="A46" s="168" t="s">
        <v>387</v>
      </c>
      <c r="B46" s="169" t="s">
        <v>499</v>
      </c>
      <c r="C46" s="199"/>
    </row>
    <row r="47" spans="1:3" x14ac:dyDescent="0.35">
      <c r="A47" s="168" t="s">
        <v>388</v>
      </c>
      <c r="B47" s="169" t="s">
        <v>498</v>
      </c>
      <c r="C47" s="199"/>
    </row>
    <row r="48" spans="1:3" ht="29" x14ac:dyDescent="0.35">
      <c r="A48" s="168" t="s">
        <v>389</v>
      </c>
      <c r="B48" s="169" t="s">
        <v>497</v>
      </c>
      <c r="C48" s="199"/>
    </row>
    <row r="49" spans="1:3" x14ac:dyDescent="0.35">
      <c r="A49" s="168" t="s">
        <v>390</v>
      </c>
      <c r="B49" s="169" t="s">
        <v>496</v>
      </c>
      <c r="C49" s="199"/>
    </row>
    <row r="50" spans="1:3" x14ac:dyDescent="0.35">
      <c r="A50" s="168" t="s">
        <v>391</v>
      </c>
      <c r="B50" s="169" t="s">
        <v>495</v>
      </c>
      <c r="C50" s="199"/>
    </row>
    <row r="51" spans="1:3" x14ac:dyDescent="0.35">
      <c r="A51" s="168" t="s">
        <v>392</v>
      </c>
      <c r="B51" s="169" t="s">
        <v>494</v>
      </c>
      <c r="C51" s="199"/>
    </row>
    <row r="52" spans="1:3" x14ac:dyDescent="0.35">
      <c r="A52" s="168" t="s">
        <v>393</v>
      </c>
      <c r="B52" s="169" t="s">
        <v>493</v>
      </c>
      <c r="C52" s="199"/>
    </row>
    <row r="53" spans="1:3" x14ac:dyDescent="0.35">
      <c r="A53" s="168" t="s">
        <v>394</v>
      </c>
      <c r="B53" s="169" t="s">
        <v>492</v>
      </c>
      <c r="C53" s="199"/>
    </row>
    <row r="54" spans="1:3" x14ac:dyDescent="0.35">
      <c r="A54" s="168" t="s">
        <v>395</v>
      </c>
      <c r="B54" s="169" t="s">
        <v>491</v>
      </c>
      <c r="C54" s="199"/>
    </row>
    <row r="55" spans="1:3" x14ac:dyDescent="0.35">
      <c r="A55" s="168" t="s">
        <v>396</v>
      </c>
      <c r="B55" s="169" t="s">
        <v>490</v>
      </c>
      <c r="C55" s="199"/>
    </row>
    <row r="56" spans="1:3" x14ac:dyDescent="0.35">
      <c r="A56" s="31" t="s">
        <v>194</v>
      </c>
      <c r="B56" s="230" t="s">
        <v>195</v>
      </c>
      <c r="C56" s="231"/>
    </row>
    <row r="57" spans="1:3" x14ac:dyDescent="0.35">
      <c r="A57" s="168" t="s">
        <v>397</v>
      </c>
      <c r="B57" s="169" t="s">
        <v>489</v>
      </c>
      <c r="C57" s="199"/>
    </row>
    <row r="58" spans="1:3" x14ac:dyDescent="0.35">
      <c r="A58" s="168" t="s">
        <v>398</v>
      </c>
      <c r="B58" s="169" t="s">
        <v>488</v>
      </c>
      <c r="C58" s="199"/>
    </row>
    <row r="59" spans="1:3" x14ac:dyDescent="0.35">
      <c r="A59" s="168" t="s">
        <v>399</v>
      </c>
      <c r="B59" s="169" t="s">
        <v>487</v>
      </c>
      <c r="C59" s="199"/>
    </row>
    <row r="60" spans="1:3" x14ac:dyDescent="0.35">
      <c r="A60" s="168" t="s">
        <v>400</v>
      </c>
      <c r="B60" s="169" t="s">
        <v>486</v>
      </c>
      <c r="C60" s="199"/>
    </row>
    <row r="61" spans="1:3" x14ac:dyDescent="0.35">
      <c r="A61" s="168" t="s">
        <v>401</v>
      </c>
      <c r="B61" s="169" t="s">
        <v>485</v>
      </c>
      <c r="C61" s="199"/>
    </row>
    <row r="62" spans="1:3" x14ac:dyDescent="0.35">
      <c r="A62" s="168" t="s">
        <v>402</v>
      </c>
      <c r="B62" s="169" t="s">
        <v>484</v>
      </c>
      <c r="C62" s="199"/>
    </row>
    <row r="63" spans="1:3" x14ac:dyDescent="0.35">
      <c r="A63" s="168" t="s">
        <v>403</v>
      </c>
      <c r="B63" s="169" t="s">
        <v>483</v>
      </c>
      <c r="C63" s="199"/>
    </row>
    <row r="64" spans="1:3" x14ac:dyDescent="0.35">
      <c r="A64" s="168" t="s">
        <v>404</v>
      </c>
      <c r="B64" s="169" t="s">
        <v>482</v>
      </c>
      <c r="C64" s="199"/>
    </row>
    <row r="65" spans="1:3" x14ac:dyDescent="0.35">
      <c r="A65" s="168" t="s">
        <v>405</v>
      </c>
      <c r="B65" s="169" t="s">
        <v>481</v>
      </c>
      <c r="C65" s="199"/>
    </row>
    <row r="66" spans="1:3" x14ac:dyDescent="0.35">
      <c r="A66" s="168" t="s">
        <v>406</v>
      </c>
      <c r="B66" s="169" t="s">
        <v>480</v>
      </c>
      <c r="C66" s="199"/>
    </row>
    <row r="67" spans="1:3" x14ac:dyDescent="0.35">
      <c r="A67" s="168" t="s">
        <v>407</v>
      </c>
      <c r="B67" s="169" t="s">
        <v>479</v>
      </c>
      <c r="C67" s="199"/>
    </row>
    <row r="68" spans="1:3" x14ac:dyDescent="0.35">
      <c r="A68" s="168" t="s">
        <v>408</v>
      </c>
      <c r="B68" s="169" t="s">
        <v>478</v>
      </c>
      <c r="C68" s="199"/>
    </row>
    <row r="69" spans="1:3" x14ac:dyDescent="0.35">
      <c r="A69" s="168" t="s">
        <v>409</v>
      </c>
      <c r="B69" s="169" t="s">
        <v>477</v>
      </c>
      <c r="C69" s="199"/>
    </row>
    <row r="70" spans="1:3" x14ac:dyDescent="0.35">
      <c r="A70" s="168" t="s">
        <v>410</v>
      </c>
      <c r="B70" s="169" t="s">
        <v>476</v>
      </c>
      <c r="C70" s="199"/>
    </row>
    <row r="71" spans="1:3" x14ac:dyDescent="0.35">
      <c r="A71" s="31" t="s">
        <v>196</v>
      </c>
      <c r="B71" s="230" t="s">
        <v>197</v>
      </c>
      <c r="C71" s="231"/>
    </row>
    <row r="72" spans="1:3" x14ac:dyDescent="0.35">
      <c r="A72" s="168" t="s">
        <v>411</v>
      </c>
      <c r="B72" s="169" t="s">
        <v>475</v>
      </c>
      <c r="C72" s="199"/>
    </row>
    <row r="73" spans="1:3" x14ac:dyDescent="0.35">
      <c r="A73" s="168" t="s">
        <v>412</v>
      </c>
      <c r="B73" s="169" t="s">
        <v>474</v>
      </c>
      <c r="C73" s="199"/>
    </row>
    <row r="74" spans="1:3" x14ac:dyDescent="0.35">
      <c r="A74" s="168" t="s">
        <v>413</v>
      </c>
      <c r="B74" s="169" t="s">
        <v>473</v>
      </c>
      <c r="C74" s="199"/>
    </row>
    <row r="75" spans="1:3" x14ac:dyDescent="0.35">
      <c r="A75" s="168" t="s">
        <v>414</v>
      </c>
      <c r="B75" s="169" t="s">
        <v>472</v>
      </c>
      <c r="C75" s="199"/>
    </row>
    <row r="76" spans="1:3" x14ac:dyDescent="0.35">
      <c r="A76" s="168" t="s">
        <v>415</v>
      </c>
      <c r="B76" s="169" t="s">
        <v>471</v>
      </c>
      <c r="C76" s="199"/>
    </row>
    <row r="77" spans="1:3" x14ac:dyDescent="0.35">
      <c r="A77" s="168" t="s">
        <v>416</v>
      </c>
      <c r="B77" s="169" t="s">
        <v>470</v>
      </c>
      <c r="C77" s="199"/>
    </row>
    <row r="78" spans="1:3" x14ac:dyDescent="0.35">
      <c r="A78" s="168" t="s">
        <v>417</v>
      </c>
      <c r="B78" s="169" t="s">
        <v>469</v>
      </c>
      <c r="C78" s="199"/>
    </row>
    <row r="79" spans="1:3" x14ac:dyDescent="0.35">
      <c r="A79" s="168" t="s">
        <v>418</v>
      </c>
      <c r="B79" s="169" t="s">
        <v>468</v>
      </c>
      <c r="C79" s="199"/>
    </row>
    <row r="80" spans="1:3" x14ac:dyDescent="0.35">
      <c r="A80" s="168" t="s">
        <v>419</v>
      </c>
      <c r="B80" s="169" t="s">
        <v>431</v>
      </c>
      <c r="C80" s="199"/>
    </row>
    <row r="81" spans="1:3" x14ac:dyDescent="0.35">
      <c r="A81" s="168" t="s">
        <v>420</v>
      </c>
      <c r="B81" s="169" t="s">
        <v>433</v>
      </c>
      <c r="C81" s="199"/>
    </row>
    <row r="82" spans="1:3" x14ac:dyDescent="0.35">
      <c r="A82" s="168" t="s">
        <v>421</v>
      </c>
      <c r="B82" s="169" t="s">
        <v>434</v>
      </c>
      <c r="C82" s="199"/>
    </row>
    <row r="83" spans="1:3" x14ac:dyDescent="0.35">
      <c r="A83" s="31" t="s">
        <v>198</v>
      </c>
      <c r="B83" s="230" t="s">
        <v>220</v>
      </c>
      <c r="C83" s="231"/>
    </row>
    <row r="84" spans="1:3" x14ac:dyDescent="0.35">
      <c r="A84" s="168" t="s">
        <v>422</v>
      </c>
      <c r="B84" s="169" t="s">
        <v>423</v>
      </c>
      <c r="C84" s="199"/>
    </row>
    <row r="85" spans="1:3" ht="29" x14ac:dyDescent="0.35">
      <c r="A85" s="168" t="s">
        <v>424</v>
      </c>
      <c r="B85" s="169" t="s">
        <v>425</v>
      </c>
      <c r="C85" s="199"/>
    </row>
    <row r="86" spans="1:3" x14ac:dyDescent="0.35">
      <c r="A86" s="168" t="s">
        <v>426</v>
      </c>
      <c r="B86" s="169" t="s">
        <v>427</v>
      </c>
      <c r="C86" s="199"/>
    </row>
    <row r="87" spans="1:3" x14ac:dyDescent="0.35">
      <c r="A87" s="168" t="s">
        <v>428</v>
      </c>
      <c r="B87" s="169" t="s">
        <v>429</v>
      </c>
      <c r="C87" s="199"/>
    </row>
    <row r="88" spans="1:3" x14ac:dyDescent="0.35">
      <c r="A88" s="168" t="s">
        <v>430</v>
      </c>
      <c r="B88" s="169" t="s">
        <v>431</v>
      </c>
      <c r="C88" s="199"/>
    </row>
    <row r="89" spans="1:3" x14ac:dyDescent="0.35">
      <c r="A89" s="168" t="s">
        <v>432</v>
      </c>
      <c r="B89" s="169" t="s">
        <v>433</v>
      </c>
      <c r="C89" s="199"/>
    </row>
    <row r="90" spans="1:3" x14ac:dyDescent="0.35">
      <c r="A90" s="168" t="s">
        <v>450</v>
      </c>
      <c r="B90" s="169" t="s">
        <v>434</v>
      </c>
      <c r="C90" s="199"/>
    </row>
    <row r="91" spans="1:3" x14ac:dyDescent="0.35">
      <c r="A91" s="31" t="s">
        <v>199</v>
      </c>
      <c r="B91" s="230" t="s">
        <v>221</v>
      </c>
      <c r="C91" s="231"/>
    </row>
    <row r="92" spans="1:3" x14ac:dyDescent="0.35">
      <c r="A92" s="168" t="s">
        <v>435</v>
      </c>
      <c r="B92" s="169" t="s">
        <v>467</v>
      </c>
      <c r="C92" s="199"/>
    </row>
    <row r="93" spans="1:3" x14ac:dyDescent="0.35">
      <c r="A93" s="168" t="s">
        <v>436</v>
      </c>
      <c r="B93" s="169" t="s">
        <v>466</v>
      </c>
      <c r="C93" s="199"/>
    </row>
    <row r="94" spans="1:3" x14ac:dyDescent="0.35">
      <c r="A94" s="168" t="s">
        <v>437</v>
      </c>
      <c r="B94" s="169" t="s">
        <v>465</v>
      </c>
      <c r="C94" s="199"/>
    </row>
    <row r="95" spans="1:3" x14ac:dyDescent="0.35">
      <c r="A95" s="168" t="s">
        <v>438</v>
      </c>
      <c r="B95" s="169" t="s">
        <v>464</v>
      </c>
      <c r="C95" s="199"/>
    </row>
    <row r="96" spans="1:3" x14ac:dyDescent="0.35">
      <c r="A96" s="168" t="s">
        <v>439</v>
      </c>
      <c r="B96" s="169" t="s">
        <v>463</v>
      </c>
      <c r="C96" s="199"/>
    </row>
    <row r="97" spans="1:3" x14ac:dyDescent="0.35">
      <c r="A97" s="168" t="s">
        <v>440</v>
      </c>
      <c r="B97" s="169" t="s">
        <v>462</v>
      </c>
      <c r="C97" s="199"/>
    </row>
    <row r="98" spans="1:3" x14ac:dyDescent="0.35">
      <c r="A98" s="31" t="s">
        <v>200</v>
      </c>
      <c r="B98" s="230" t="s">
        <v>201</v>
      </c>
      <c r="C98" s="231"/>
    </row>
    <row r="99" spans="1:3" x14ac:dyDescent="0.35">
      <c r="A99" s="168" t="s">
        <v>441</v>
      </c>
      <c r="B99" s="169" t="s">
        <v>461</v>
      </c>
      <c r="C99" s="199"/>
    </row>
    <row r="100" spans="1:3" x14ac:dyDescent="0.35">
      <c r="A100" s="168" t="s">
        <v>442</v>
      </c>
      <c r="B100" s="169" t="s">
        <v>460</v>
      </c>
      <c r="C100" s="199"/>
    </row>
    <row r="101" spans="1:3" x14ac:dyDescent="0.35">
      <c r="A101" s="168" t="s">
        <v>443</v>
      </c>
      <c r="B101" s="169" t="s">
        <v>459</v>
      </c>
      <c r="C101" s="199"/>
    </row>
    <row r="102" spans="1:3" x14ac:dyDescent="0.35">
      <c r="A102" s="168" t="s">
        <v>444</v>
      </c>
      <c r="B102" s="169" t="s">
        <v>458</v>
      </c>
      <c r="C102" s="199"/>
    </row>
    <row r="103" spans="1:3" x14ac:dyDescent="0.35">
      <c r="A103" s="168" t="s">
        <v>445</v>
      </c>
      <c r="B103" s="169" t="s">
        <v>457</v>
      </c>
      <c r="C103" s="199"/>
    </row>
    <row r="104" spans="1:3" x14ac:dyDescent="0.35">
      <c r="A104" s="168" t="s">
        <v>446</v>
      </c>
      <c r="B104" s="169" t="s">
        <v>456</v>
      </c>
      <c r="C104" s="199"/>
    </row>
    <row r="105" spans="1:3" x14ac:dyDescent="0.35">
      <c r="A105" s="18"/>
    </row>
    <row r="106" spans="1:3" x14ac:dyDescent="0.35">
      <c r="A106" s="18"/>
    </row>
    <row r="107" spans="1:3" x14ac:dyDescent="0.35">
      <c r="A107" s="18"/>
    </row>
    <row r="108" spans="1:3" x14ac:dyDescent="0.35">
      <c r="A108" s="18"/>
    </row>
    <row r="109" spans="1:3" x14ac:dyDescent="0.35">
      <c r="A109" s="18"/>
    </row>
    <row r="110" spans="1:3" x14ac:dyDescent="0.35">
      <c r="A110" s="18"/>
    </row>
    <row r="111" spans="1:3" x14ac:dyDescent="0.35">
      <c r="A111" s="18"/>
    </row>
    <row r="112" spans="1:3" x14ac:dyDescent="0.35">
      <c r="A112" s="18"/>
    </row>
    <row r="113" spans="1:1" x14ac:dyDescent="0.35">
      <c r="A113" s="18"/>
    </row>
    <row r="114" spans="1:1" x14ac:dyDescent="0.35">
      <c r="A114" s="18"/>
    </row>
    <row r="115" spans="1:1" x14ac:dyDescent="0.35">
      <c r="A115" s="18"/>
    </row>
    <row r="116" spans="1:1" x14ac:dyDescent="0.35">
      <c r="A116" s="18"/>
    </row>
    <row r="117" spans="1:1" x14ac:dyDescent="0.35">
      <c r="A117" s="18"/>
    </row>
    <row r="118" spans="1:1" x14ac:dyDescent="0.35">
      <c r="A118" s="18"/>
    </row>
    <row r="119" spans="1:1" x14ac:dyDescent="0.35">
      <c r="A119" s="18"/>
    </row>
    <row r="120" spans="1:1" x14ac:dyDescent="0.35">
      <c r="A120" s="18"/>
    </row>
    <row r="121" spans="1:1" x14ac:dyDescent="0.35">
      <c r="A121" s="18"/>
    </row>
    <row r="122" spans="1:1" x14ac:dyDescent="0.35">
      <c r="A122" s="18"/>
    </row>
    <row r="123" spans="1:1" x14ac:dyDescent="0.35">
      <c r="A123" s="18"/>
    </row>
    <row r="124" spans="1:1" x14ac:dyDescent="0.35">
      <c r="A124" s="18"/>
    </row>
    <row r="125" spans="1:1" x14ac:dyDescent="0.35">
      <c r="A125" s="18"/>
    </row>
    <row r="126" spans="1:1" x14ac:dyDescent="0.35">
      <c r="A126" s="18"/>
    </row>
    <row r="127" spans="1:1" x14ac:dyDescent="0.35">
      <c r="A127" s="18"/>
    </row>
    <row r="128" spans="1:1" x14ac:dyDescent="0.35">
      <c r="A128" s="18"/>
    </row>
    <row r="129" spans="1:1" x14ac:dyDescent="0.35">
      <c r="A129" s="18"/>
    </row>
    <row r="130" spans="1:1" x14ac:dyDescent="0.35">
      <c r="A130" s="18"/>
    </row>
    <row r="131" spans="1:1" x14ac:dyDescent="0.35">
      <c r="A131" s="18"/>
    </row>
    <row r="132" spans="1:1" x14ac:dyDescent="0.35">
      <c r="A132" s="18"/>
    </row>
    <row r="133" spans="1:1" x14ac:dyDescent="0.35">
      <c r="A133" s="18"/>
    </row>
    <row r="134" spans="1:1" x14ac:dyDescent="0.35">
      <c r="A134" s="18"/>
    </row>
    <row r="135" spans="1:1" x14ac:dyDescent="0.35">
      <c r="A135" s="18"/>
    </row>
    <row r="136" spans="1:1" x14ac:dyDescent="0.35">
      <c r="A136" s="18"/>
    </row>
    <row r="137" spans="1:1" x14ac:dyDescent="0.35">
      <c r="A137" s="18"/>
    </row>
    <row r="138" spans="1:1" x14ac:dyDescent="0.35">
      <c r="A138" s="18"/>
    </row>
    <row r="139" spans="1:1" x14ac:dyDescent="0.35">
      <c r="A139" s="18"/>
    </row>
    <row r="140" spans="1:1" x14ac:dyDescent="0.35">
      <c r="A140" s="18"/>
    </row>
    <row r="141" spans="1:1" x14ac:dyDescent="0.35">
      <c r="A141" s="18"/>
    </row>
    <row r="142" spans="1:1" x14ac:dyDescent="0.35">
      <c r="A142" s="18"/>
    </row>
    <row r="143" spans="1:1" x14ac:dyDescent="0.35">
      <c r="A143" s="18"/>
    </row>
    <row r="144" spans="1:1" x14ac:dyDescent="0.35">
      <c r="A144" s="18"/>
    </row>
    <row r="145" spans="1:1" x14ac:dyDescent="0.35">
      <c r="A145" s="18"/>
    </row>
    <row r="146" spans="1:1" x14ac:dyDescent="0.35">
      <c r="A146" s="18"/>
    </row>
    <row r="147" spans="1:1" x14ac:dyDescent="0.35">
      <c r="A147" s="18"/>
    </row>
    <row r="148" spans="1:1" x14ac:dyDescent="0.35">
      <c r="A148" s="18"/>
    </row>
    <row r="149" spans="1:1" x14ac:dyDescent="0.35">
      <c r="A149" s="18"/>
    </row>
    <row r="150" spans="1:1" x14ac:dyDescent="0.35">
      <c r="A150" s="18"/>
    </row>
    <row r="151" spans="1:1" x14ac:dyDescent="0.35">
      <c r="A151" s="18"/>
    </row>
    <row r="152" spans="1:1" x14ac:dyDescent="0.35">
      <c r="A152" s="18"/>
    </row>
    <row r="153" spans="1:1" x14ac:dyDescent="0.35">
      <c r="A153" s="18"/>
    </row>
    <row r="154" spans="1:1" x14ac:dyDescent="0.35">
      <c r="A154" s="18"/>
    </row>
    <row r="155" spans="1:1" x14ac:dyDescent="0.35">
      <c r="A155" s="18"/>
    </row>
    <row r="156" spans="1:1" x14ac:dyDescent="0.35">
      <c r="A156" s="18"/>
    </row>
    <row r="157" spans="1:1" x14ac:dyDescent="0.35">
      <c r="A157" s="18"/>
    </row>
    <row r="158" spans="1:1" x14ac:dyDescent="0.35">
      <c r="A158" s="18"/>
    </row>
    <row r="159" spans="1:1" x14ac:dyDescent="0.35">
      <c r="A159" s="18"/>
    </row>
    <row r="160" spans="1:1" x14ac:dyDescent="0.35">
      <c r="A160" s="18"/>
    </row>
    <row r="161" spans="1:1" x14ac:dyDescent="0.35">
      <c r="A161" s="18"/>
    </row>
    <row r="162" spans="1:1" x14ac:dyDescent="0.35">
      <c r="A162" s="18"/>
    </row>
    <row r="163" spans="1:1" x14ac:dyDescent="0.35">
      <c r="A163" s="18"/>
    </row>
    <row r="164" spans="1:1" x14ac:dyDescent="0.35">
      <c r="A164" s="18"/>
    </row>
    <row r="165" spans="1:1" x14ac:dyDescent="0.35">
      <c r="A165" s="18"/>
    </row>
    <row r="166" spans="1:1" x14ac:dyDescent="0.35">
      <c r="A166" s="18"/>
    </row>
    <row r="167" spans="1:1" x14ac:dyDescent="0.35">
      <c r="A167" s="18"/>
    </row>
    <row r="168" spans="1:1" x14ac:dyDescent="0.35">
      <c r="A168" s="18"/>
    </row>
    <row r="169" spans="1:1" x14ac:dyDescent="0.35">
      <c r="A169" s="18"/>
    </row>
    <row r="170" spans="1:1" x14ac:dyDescent="0.35">
      <c r="A170" s="18"/>
    </row>
    <row r="171" spans="1:1" x14ac:dyDescent="0.35">
      <c r="A171" s="18"/>
    </row>
    <row r="172" spans="1:1" x14ac:dyDescent="0.35">
      <c r="A172" s="18"/>
    </row>
    <row r="173" spans="1:1" x14ac:dyDescent="0.35">
      <c r="A173" s="18"/>
    </row>
    <row r="174" spans="1:1" x14ac:dyDescent="0.35">
      <c r="A174" s="18"/>
    </row>
    <row r="175" spans="1:1" x14ac:dyDescent="0.35">
      <c r="A175" s="18"/>
    </row>
    <row r="176" spans="1:1" x14ac:dyDescent="0.35">
      <c r="A176" s="18"/>
    </row>
    <row r="177" spans="1:1" x14ac:dyDescent="0.35">
      <c r="A177" s="18"/>
    </row>
    <row r="178" spans="1:1" x14ac:dyDescent="0.35">
      <c r="A178" s="18"/>
    </row>
    <row r="179" spans="1:1" x14ac:dyDescent="0.35">
      <c r="A179" s="18"/>
    </row>
    <row r="180" spans="1:1" x14ac:dyDescent="0.35">
      <c r="A180" s="18"/>
    </row>
    <row r="181" spans="1:1" x14ac:dyDescent="0.35">
      <c r="A181" s="18"/>
    </row>
    <row r="182" spans="1:1" x14ac:dyDescent="0.35">
      <c r="A182" s="18"/>
    </row>
    <row r="183" spans="1:1" x14ac:dyDescent="0.35">
      <c r="A183" s="18"/>
    </row>
    <row r="184" spans="1:1" x14ac:dyDescent="0.35">
      <c r="A184" s="18"/>
    </row>
    <row r="185" spans="1:1" x14ac:dyDescent="0.35">
      <c r="A185" s="18"/>
    </row>
    <row r="186" spans="1:1" x14ac:dyDescent="0.35">
      <c r="A186" s="18"/>
    </row>
    <row r="187" spans="1:1" x14ac:dyDescent="0.35">
      <c r="A187" s="18"/>
    </row>
    <row r="188" spans="1:1" x14ac:dyDescent="0.35">
      <c r="A188" s="18"/>
    </row>
    <row r="189" spans="1:1" x14ac:dyDescent="0.35">
      <c r="A189" s="18"/>
    </row>
    <row r="190" spans="1:1" x14ac:dyDescent="0.35">
      <c r="A190" s="18"/>
    </row>
    <row r="191" spans="1:1" x14ac:dyDescent="0.35">
      <c r="A191" s="18"/>
    </row>
    <row r="192" spans="1:1" x14ac:dyDescent="0.35">
      <c r="A192" s="18"/>
    </row>
    <row r="193" spans="1:1" x14ac:dyDescent="0.35">
      <c r="A193" s="18"/>
    </row>
    <row r="194" spans="1:1" x14ac:dyDescent="0.35">
      <c r="A194" s="18"/>
    </row>
    <row r="195" spans="1:1" x14ac:dyDescent="0.35">
      <c r="A195" s="18"/>
    </row>
    <row r="196" spans="1:1" x14ac:dyDescent="0.35">
      <c r="A196" s="18"/>
    </row>
    <row r="197" spans="1:1" x14ac:dyDescent="0.35">
      <c r="A197" s="18"/>
    </row>
    <row r="198" spans="1:1" x14ac:dyDescent="0.35">
      <c r="A198" s="18"/>
    </row>
    <row r="199" spans="1:1" x14ac:dyDescent="0.35">
      <c r="A199" s="18"/>
    </row>
    <row r="200" spans="1:1" x14ac:dyDescent="0.35">
      <c r="A200" s="18"/>
    </row>
    <row r="201" spans="1:1" x14ac:dyDescent="0.35">
      <c r="A201" s="18"/>
    </row>
    <row r="202" spans="1:1" x14ac:dyDescent="0.35">
      <c r="A202" s="18"/>
    </row>
    <row r="203" spans="1:1" x14ac:dyDescent="0.35">
      <c r="A203" s="18"/>
    </row>
    <row r="204" spans="1:1" x14ac:dyDescent="0.35">
      <c r="A204" s="18"/>
    </row>
    <row r="205" spans="1:1" x14ac:dyDescent="0.35">
      <c r="A205" s="18"/>
    </row>
    <row r="206" spans="1:1" x14ac:dyDescent="0.35">
      <c r="A206" s="18"/>
    </row>
    <row r="207" spans="1:1" x14ac:dyDescent="0.35">
      <c r="A207" s="18"/>
    </row>
    <row r="208" spans="1:1" x14ac:dyDescent="0.35">
      <c r="A208" s="18"/>
    </row>
    <row r="209" spans="1:1" x14ac:dyDescent="0.35">
      <c r="A209" s="18"/>
    </row>
    <row r="210" spans="1:1" x14ac:dyDescent="0.35">
      <c r="A210" s="18"/>
    </row>
    <row r="211" spans="1:1" x14ac:dyDescent="0.35">
      <c r="A211" s="18"/>
    </row>
    <row r="212" spans="1:1" x14ac:dyDescent="0.35">
      <c r="A212" s="18"/>
    </row>
    <row r="213" spans="1:1" x14ac:dyDescent="0.35">
      <c r="A213" s="18"/>
    </row>
    <row r="214" spans="1:1" x14ac:dyDescent="0.35">
      <c r="A214" s="18"/>
    </row>
    <row r="215" spans="1:1" x14ac:dyDescent="0.35">
      <c r="A215" s="18"/>
    </row>
    <row r="216" spans="1:1" x14ac:dyDescent="0.35">
      <c r="A216" s="18"/>
    </row>
    <row r="217" spans="1:1" x14ac:dyDescent="0.35">
      <c r="A217" s="18"/>
    </row>
    <row r="218" spans="1:1" x14ac:dyDescent="0.35">
      <c r="A218" s="18"/>
    </row>
    <row r="219" spans="1:1" x14ac:dyDescent="0.35">
      <c r="A219" s="18"/>
    </row>
    <row r="220" spans="1:1" x14ac:dyDescent="0.35">
      <c r="A220" s="18"/>
    </row>
    <row r="221" spans="1:1" x14ac:dyDescent="0.35">
      <c r="A221" s="18"/>
    </row>
    <row r="222" spans="1:1" x14ac:dyDescent="0.35">
      <c r="A222" s="18"/>
    </row>
    <row r="223" spans="1:1" x14ac:dyDescent="0.35">
      <c r="A223" s="18"/>
    </row>
    <row r="224" spans="1:1" x14ac:dyDescent="0.35">
      <c r="A224" s="18"/>
    </row>
    <row r="225" spans="1:1" x14ac:dyDescent="0.35">
      <c r="A225" s="18"/>
    </row>
    <row r="226" spans="1:1" x14ac:dyDescent="0.35">
      <c r="A226" s="18"/>
    </row>
    <row r="227" spans="1:1" x14ac:dyDescent="0.35">
      <c r="A227" s="18"/>
    </row>
    <row r="228" spans="1:1" x14ac:dyDescent="0.35">
      <c r="A228" s="18"/>
    </row>
    <row r="229" spans="1:1" x14ac:dyDescent="0.35">
      <c r="A229" s="18"/>
    </row>
    <row r="230" spans="1:1" x14ac:dyDescent="0.35">
      <c r="A230" s="18"/>
    </row>
    <row r="231" spans="1:1" x14ac:dyDescent="0.35">
      <c r="A231" s="18"/>
    </row>
    <row r="232" spans="1:1" x14ac:dyDescent="0.35">
      <c r="A232" s="18"/>
    </row>
    <row r="233" spans="1:1" x14ac:dyDescent="0.35">
      <c r="A233" s="18"/>
    </row>
    <row r="234" spans="1:1" x14ac:dyDescent="0.35">
      <c r="A234" s="18"/>
    </row>
    <row r="235" spans="1:1" x14ac:dyDescent="0.35">
      <c r="A235" s="18"/>
    </row>
    <row r="236" spans="1:1" x14ac:dyDescent="0.35">
      <c r="A236" s="18"/>
    </row>
    <row r="237" spans="1:1" x14ac:dyDescent="0.35">
      <c r="A237" s="18"/>
    </row>
  </sheetData>
  <mergeCells count="9">
    <mergeCell ref="B83:C83"/>
    <mergeCell ref="B91:C91"/>
    <mergeCell ref="B98:C98"/>
    <mergeCell ref="B12:C12"/>
    <mergeCell ref="B2:C2"/>
    <mergeCell ref="B25:C25"/>
    <mergeCell ref="B45:C45"/>
    <mergeCell ref="B56:C56"/>
    <mergeCell ref="B71:C71"/>
  </mergeCells>
  <dataValidations count="1">
    <dataValidation type="list" allowBlank="1" showInputMessage="1" showErrorMessage="1" promptTitle="Select, if used" prompt="Select the character, if you are using this strategy. " sqref="C3:C11 C13:C24 C26:C44 C46:C55 C57:C70 C72:C82 C84:C90 C92:C97 C99:C104">
      <formula1>"CIS1, CIS2, CIS3, CIS4, CIS5, CIS6, CIS7"</formula1>
    </dataValidation>
  </dataValidations>
  <printOptions horizontalCentered="1"/>
  <pageMargins left="0.2" right="0.2" top="0.32" bottom="0.32" header="0.3" footer="0.3"/>
  <pageSetup fitToHeight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J12"/>
  <sheetViews>
    <sheetView zoomScaleNormal="100" zoomScalePageLayoutView="80" workbookViewId="0">
      <selection activeCell="L9" sqref="L9"/>
    </sheetView>
  </sheetViews>
  <sheetFormatPr defaultColWidth="8.90625" defaultRowHeight="14.5" x14ac:dyDescent="0.35"/>
  <cols>
    <col min="1" max="1" width="14.90625" style="13" customWidth="1"/>
    <col min="2" max="2" width="73.6328125" style="11" customWidth="1"/>
    <col min="3" max="3" width="9.90625" style="21" customWidth="1"/>
    <col min="4" max="5" width="9.90625" style="6" customWidth="1"/>
    <col min="6" max="6" width="9.90625" style="7" customWidth="1"/>
    <col min="7" max="16384" width="8.90625" style="3"/>
  </cols>
  <sheetData>
    <row r="1" spans="1:10" s="34" customFormat="1" ht="32.4" customHeight="1" thickBot="1" x14ac:dyDescent="0.4">
      <c r="A1" s="118" t="s">
        <v>0</v>
      </c>
      <c r="B1" s="239">
        <f>'CIS 1'!C1</f>
        <v>0</v>
      </c>
      <c r="C1" s="240"/>
      <c r="D1" s="240"/>
      <c r="E1" s="240"/>
      <c r="F1" s="240"/>
      <c r="G1" s="240"/>
      <c r="H1" s="240"/>
      <c r="I1" s="240"/>
      <c r="J1" s="241"/>
    </row>
    <row r="2" spans="1:10" ht="72.5" x14ac:dyDescent="0.35">
      <c r="A2" s="54" t="s">
        <v>43</v>
      </c>
      <c r="B2" s="146" t="s">
        <v>44</v>
      </c>
      <c r="C2" s="115" t="s">
        <v>552</v>
      </c>
      <c r="D2" s="115" t="s">
        <v>528</v>
      </c>
      <c r="E2" s="115" t="s">
        <v>548</v>
      </c>
      <c r="F2" s="115" t="s">
        <v>549</v>
      </c>
      <c r="G2" s="115" t="s">
        <v>550</v>
      </c>
      <c r="H2" s="115" t="s">
        <v>551</v>
      </c>
      <c r="I2" s="119" t="s">
        <v>546</v>
      </c>
      <c r="J2" s="116" t="s">
        <v>527</v>
      </c>
    </row>
    <row r="3" spans="1:10" ht="29" x14ac:dyDescent="0.35">
      <c r="A3" s="55" t="s">
        <v>45</v>
      </c>
      <c r="B3" s="144" t="s">
        <v>46</v>
      </c>
      <c r="C3" s="133"/>
      <c r="D3" s="134"/>
      <c r="E3" s="134"/>
      <c r="F3" s="139"/>
      <c r="G3" s="139"/>
      <c r="H3" s="139"/>
      <c r="I3" s="140">
        <f>E3+F3+G3+H3</f>
        <v>0</v>
      </c>
      <c r="J3" s="135" t="e">
        <f>I3/D3</f>
        <v>#DIV/0!</v>
      </c>
    </row>
    <row r="4" spans="1:10" x14ac:dyDescent="0.35">
      <c r="A4" s="55" t="s">
        <v>47</v>
      </c>
      <c r="B4" s="144" t="s">
        <v>48</v>
      </c>
      <c r="C4" s="133"/>
      <c r="D4" s="134"/>
      <c r="E4" s="134"/>
      <c r="F4" s="139"/>
      <c r="G4" s="139"/>
      <c r="H4" s="139"/>
      <c r="I4" s="140">
        <f t="shared" ref="I4:I7" si="0">E4+F4+G4+H4</f>
        <v>0</v>
      </c>
      <c r="J4" s="135" t="e">
        <f t="shared" ref="J4:J7" si="1">I4/D4</f>
        <v>#DIV/0!</v>
      </c>
    </row>
    <row r="5" spans="1:10" x14ac:dyDescent="0.35">
      <c r="A5" s="55" t="s">
        <v>49</v>
      </c>
      <c r="B5" s="144" t="s">
        <v>50</v>
      </c>
      <c r="C5" s="133"/>
      <c r="D5" s="134"/>
      <c r="E5" s="134"/>
      <c r="F5" s="139"/>
      <c r="G5" s="139"/>
      <c r="H5" s="139"/>
      <c r="I5" s="140">
        <f t="shared" si="0"/>
        <v>0</v>
      </c>
      <c r="J5" s="135" t="e">
        <f t="shared" si="1"/>
        <v>#DIV/0!</v>
      </c>
    </row>
    <row r="6" spans="1:10" x14ac:dyDescent="0.35">
      <c r="A6" s="55" t="s">
        <v>51</v>
      </c>
      <c r="B6" s="144" t="s">
        <v>52</v>
      </c>
      <c r="C6" s="133"/>
      <c r="D6" s="134"/>
      <c r="E6" s="134"/>
      <c r="F6" s="139"/>
      <c r="G6" s="139"/>
      <c r="H6" s="139"/>
      <c r="I6" s="140">
        <f t="shared" si="0"/>
        <v>0</v>
      </c>
      <c r="J6" s="135" t="e">
        <f t="shared" si="1"/>
        <v>#DIV/0!</v>
      </c>
    </row>
    <row r="7" spans="1:10" ht="15" thickBot="1" x14ac:dyDescent="0.4">
      <c r="A7" s="56" t="s">
        <v>53</v>
      </c>
      <c r="B7" s="145" t="s">
        <v>54</v>
      </c>
      <c r="C7" s="136"/>
      <c r="D7" s="137"/>
      <c r="E7" s="137"/>
      <c r="F7" s="141"/>
      <c r="G7" s="141"/>
      <c r="H7" s="141"/>
      <c r="I7" s="142">
        <f t="shared" si="0"/>
        <v>0</v>
      </c>
      <c r="J7" s="138" t="e">
        <f t="shared" si="1"/>
        <v>#DIV/0!</v>
      </c>
    </row>
    <row r="8" spans="1:10" s="18" customFormat="1" ht="15" thickBot="1" x14ac:dyDescent="0.4">
      <c r="A8" s="125"/>
      <c r="B8" s="126"/>
      <c r="C8" s="126"/>
      <c r="D8" s="126"/>
      <c r="E8" s="126"/>
      <c r="F8" s="127"/>
      <c r="G8" s="117"/>
      <c r="H8" s="117"/>
      <c r="I8" s="117"/>
    </row>
    <row r="9" spans="1:10" ht="96.5" x14ac:dyDescent="0.35">
      <c r="A9" s="93" t="s">
        <v>43</v>
      </c>
      <c r="B9" s="233" t="s">
        <v>55</v>
      </c>
      <c r="C9" s="234"/>
      <c r="D9" s="120" t="s">
        <v>552</v>
      </c>
      <c r="E9" s="120" t="s">
        <v>529</v>
      </c>
      <c r="F9" s="121" t="s">
        <v>530</v>
      </c>
      <c r="G9" s="121" t="s">
        <v>531</v>
      </c>
      <c r="H9" s="121" t="s">
        <v>532</v>
      </c>
      <c r="I9" s="121" t="s">
        <v>533</v>
      </c>
      <c r="J9" s="122" t="s">
        <v>534</v>
      </c>
    </row>
    <row r="10" spans="1:10" x14ac:dyDescent="0.35">
      <c r="A10" s="55" t="s">
        <v>56</v>
      </c>
      <c r="B10" s="235" t="s">
        <v>57</v>
      </c>
      <c r="C10" s="236"/>
      <c r="D10" s="123"/>
      <c r="E10" s="59"/>
      <c r="F10" s="60"/>
      <c r="G10" s="61" t="e">
        <f>ROUND((F10-E10)/E10,2)</f>
        <v>#DIV/0!</v>
      </c>
      <c r="H10" s="60"/>
      <c r="I10" s="61" t="e">
        <f>ROUND((H10-E10)/E10,2)</f>
        <v>#DIV/0!</v>
      </c>
      <c r="J10" s="64" t="e">
        <f>ROUND((H10-E10)/(F10-E10),2)</f>
        <v>#DIV/0!</v>
      </c>
    </row>
    <row r="11" spans="1:10" x14ac:dyDescent="0.35">
      <c r="A11" s="55" t="s">
        <v>58</v>
      </c>
      <c r="B11" s="235" t="s">
        <v>59</v>
      </c>
      <c r="C11" s="236"/>
      <c r="D11" s="123"/>
      <c r="E11" s="59"/>
      <c r="F11" s="60"/>
      <c r="G11" s="61" t="e">
        <f>ROUND((F11-E11)/E11,2)</f>
        <v>#DIV/0!</v>
      </c>
      <c r="H11" s="60"/>
      <c r="I11" s="61" t="e">
        <f>ROUND((H11-E11)/E11,2)</f>
        <v>#DIV/0!</v>
      </c>
      <c r="J11" s="64" t="e">
        <f>ROUND((H11-E11)/(F11-E11),2)</f>
        <v>#DIV/0!</v>
      </c>
    </row>
    <row r="12" spans="1:10" ht="15" thickBot="1" x14ac:dyDescent="0.4">
      <c r="A12" s="56" t="s">
        <v>60</v>
      </c>
      <c r="B12" s="237" t="s">
        <v>61</v>
      </c>
      <c r="C12" s="238"/>
      <c r="D12" s="124"/>
      <c r="E12" s="65"/>
      <c r="F12" s="66"/>
      <c r="G12" s="67" t="e">
        <f>ROUND((F12-E12)/E12,2)</f>
        <v>#DIV/0!</v>
      </c>
      <c r="H12" s="66"/>
      <c r="I12" s="67" t="e">
        <f>ROUND((H12-E12)/E12,2)</f>
        <v>#DIV/0!</v>
      </c>
      <c r="J12" s="68" t="e">
        <f>ROUND((H12-E12)/(F12-E12),2)</f>
        <v>#DIV/0!</v>
      </c>
    </row>
  </sheetData>
  <mergeCells count="5">
    <mergeCell ref="B9:C9"/>
    <mergeCell ref="B10:C10"/>
    <mergeCell ref="B11:C11"/>
    <mergeCell ref="B12:C12"/>
    <mergeCell ref="B1:J1"/>
  </mergeCells>
  <dataValidations count="1">
    <dataValidation type="list" allowBlank="1" showInputMessage="1" showErrorMessage="1" promptTitle="Identified Community" prompt="Choose from the drop-down list" sqref="D10:D12 C3:C7">
      <formula1>"Neighborhood, City, School District, County, Service Area, Region, State, Other"</formula1>
    </dataValidation>
  </dataValidations>
  <printOptions horizontalCentered="1"/>
  <pageMargins left="0.17" right="0.17" top="0.82" bottom="0.38" header="0.3" footer="0.16"/>
  <pageSetup scale="83" fitToHeight="7" orientation="landscape" r:id="rId1"/>
  <headerFooter>
    <oddHeader>&amp;L&amp;"-,Bold"&amp;14Module 3: Community Level
CNPI 1: Employment Indicators</oddHeader>
    <oddFooter>&amp;R&amp;9Page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  <pageSetUpPr fitToPage="1"/>
  </sheetPr>
  <dimension ref="A1:J19"/>
  <sheetViews>
    <sheetView topLeftCell="A13" zoomScaleNormal="100" workbookViewId="0">
      <selection activeCell="D5" sqref="D5"/>
    </sheetView>
  </sheetViews>
  <sheetFormatPr defaultColWidth="8.90625" defaultRowHeight="14.5" x14ac:dyDescent="0.35"/>
  <cols>
    <col min="1" max="1" width="14.90625" style="13" customWidth="1"/>
    <col min="2" max="2" width="73.6328125" style="11" customWidth="1"/>
    <col min="3" max="3" width="9.90625" style="21" customWidth="1"/>
    <col min="4" max="5" width="9.90625" style="6" customWidth="1"/>
    <col min="6" max="6" width="9.90625" style="7" customWidth="1"/>
    <col min="7" max="16384" width="8.90625" style="3"/>
  </cols>
  <sheetData>
    <row r="1" spans="1:10" s="57" customFormat="1" ht="32.4" customHeight="1" thickBot="1" x14ac:dyDescent="0.4">
      <c r="A1" s="58" t="s">
        <v>0</v>
      </c>
      <c r="B1" s="217">
        <f>'CIS 1'!C1</f>
        <v>0</v>
      </c>
      <c r="C1" s="223"/>
      <c r="D1" s="223"/>
      <c r="E1" s="223"/>
      <c r="F1" s="223"/>
      <c r="G1" s="223"/>
      <c r="H1" s="223"/>
      <c r="I1" s="223"/>
      <c r="J1" s="218"/>
    </row>
    <row r="2" spans="1:10" ht="72.5" x14ac:dyDescent="0.35">
      <c r="A2" s="54" t="s">
        <v>62</v>
      </c>
      <c r="B2" s="146" t="s">
        <v>63</v>
      </c>
      <c r="C2" s="115" t="s">
        <v>552</v>
      </c>
      <c r="D2" s="115" t="s">
        <v>528</v>
      </c>
      <c r="E2" s="115" t="s">
        <v>548</v>
      </c>
      <c r="F2" s="115" t="s">
        <v>549</v>
      </c>
      <c r="G2" s="115" t="s">
        <v>550</v>
      </c>
      <c r="H2" s="115" t="s">
        <v>551</v>
      </c>
      <c r="I2" s="115" t="s">
        <v>546</v>
      </c>
      <c r="J2" s="116" t="s">
        <v>527</v>
      </c>
    </row>
    <row r="3" spans="1:10" s="13" customFormat="1" ht="29" customHeight="1" x14ac:dyDescent="0.35">
      <c r="A3" s="55" t="s">
        <v>64</v>
      </c>
      <c r="B3" s="144" t="s">
        <v>65</v>
      </c>
      <c r="C3" s="133"/>
      <c r="D3" s="134"/>
      <c r="E3" s="134"/>
      <c r="F3" s="139"/>
      <c r="G3" s="139"/>
      <c r="H3" s="139"/>
      <c r="I3" s="140">
        <f>E3+F3+G3+H3</f>
        <v>0</v>
      </c>
      <c r="J3" s="135" t="e">
        <f>I3/D3</f>
        <v>#DIV/0!</v>
      </c>
    </row>
    <row r="4" spans="1:10" s="13" customFormat="1" ht="29" customHeight="1" x14ac:dyDescent="0.35">
      <c r="A4" s="55" t="s">
        <v>66</v>
      </c>
      <c r="B4" s="144" t="s">
        <v>67</v>
      </c>
      <c r="C4" s="133"/>
      <c r="D4" s="134"/>
      <c r="E4" s="134"/>
      <c r="F4" s="139"/>
      <c r="G4" s="139"/>
      <c r="H4" s="139"/>
      <c r="I4" s="140">
        <f t="shared" ref="I4:I7" si="0">E4+F4+G4+H4</f>
        <v>0</v>
      </c>
      <c r="J4" s="135" t="e">
        <f t="shared" ref="J4:J7" si="1">I4/D4</f>
        <v>#DIV/0!</v>
      </c>
    </row>
    <row r="5" spans="1:10" s="13" customFormat="1" ht="29" customHeight="1" x14ac:dyDescent="0.35">
      <c r="A5" s="55" t="s">
        <v>68</v>
      </c>
      <c r="B5" s="144" t="s">
        <v>69</v>
      </c>
      <c r="C5" s="133"/>
      <c r="D5" s="134"/>
      <c r="E5" s="134"/>
      <c r="F5" s="139"/>
      <c r="G5" s="139"/>
      <c r="H5" s="139"/>
      <c r="I5" s="140">
        <f t="shared" si="0"/>
        <v>0</v>
      </c>
      <c r="J5" s="135" t="e">
        <f t="shared" si="1"/>
        <v>#DIV/0!</v>
      </c>
    </row>
    <row r="6" spans="1:10" s="13" customFormat="1" ht="43.25" customHeight="1" x14ac:dyDescent="0.35">
      <c r="A6" s="55" t="s">
        <v>70</v>
      </c>
      <c r="B6" s="144" t="s">
        <v>71</v>
      </c>
      <c r="C6" s="133"/>
      <c r="D6" s="134"/>
      <c r="E6" s="134"/>
      <c r="F6" s="139"/>
      <c r="G6" s="139"/>
      <c r="H6" s="139"/>
      <c r="I6" s="140">
        <f t="shared" si="0"/>
        <v>0</v>
      </c>
      <c r="J6" s="135" t="e">
        <f t="shared" si="1"/>
        <v>#DIV/0!</v>
      </c>
    </row>
    <row r="7" spans="1:10" s="13" customFormat="1" ht="43.25" customHeight="1" x14ac:dyDescent="0.35">
      <c r="A7" s="55" t="s">
        <v>72</v>
      </c>
      <c r="B7" s="144" t="s">
        <v>73</v>
      </c>
      <c r="C7" s="133"/>
      <c r="D7" s="134"/>
      <c r="E7" s="134"/>
      <c r="F7" s="139"/>
      <c r="G7" s="139"/>
      <c r="H7" s="139"/>
      <c r="I7" s="140">
        <f t="shared" si="0"/>
        <v>0</v>
      </c>
      <c r="J7" s="135" t="e">
        <f t="shared" si="1"/>
        <v>#DIV/0!</v>
      </c>
    </row>
    <row r="8" spans="1:10" s="13" customFormat="1" ht="29" customHeight="1" thickBot="1" x14ac:dyDescent="0.4">
      <c r="A8" s="56" t="s">
        <v>74</v>
      </c>
      <c r="B8" s="145" t="s">
        <v>75</v>
      </c>
      <c r="C8" s="136"/>
      <c r="D8" s="137"/>
      <c r="E8" s="137"/>
      <c r="F8" s="141"/>
      <c r="G8" s="141"/>
      <c r="H8" s="141"/>
      <c r="I8" s="142">
        <f t="shared" ref="I8" si="2">E8+F8+G8+H8</f>
        <v>0</v>
      </c>
      <c r="J8" s="138" t="e">
        <f t="shared" ref="J8" si="3">I8/D8</f>
        <v>#DIV/0!</v>
      </c>
    </row>
    <row r="9" spans="1:10" s="132" customFormat="1" ht="29" customHeight="1" thickBot="1" x14ac:dyDescent="0.4">
      <c r="A9" s="129"/>
      <c r="B9" s="130"/>
      <c r="C9" s="130"/>
      <c r="D9" s="130"/>
      <c r="E9" s="130"/>
      <c r="F9" s="131"/>
      <c r="G9" s="128"/>
      <c r="H9" s="128"/>
      <c r="I9" s="128"/>
    </row>
    <row r="10" spans="1:10" ht="96.5" x14ac:dyDescent="0.35">
      <c r="A10" s="63" t="s">
        <v>62</v>
      </c>
      <c r="B10" s="244" t="s">
        <v>76</v>
      </c>
      <c r="C10" s="244"/>
      <c r="D10" s="120" t="s">
        <v>552</v>
      </c>
      <c r="E10" s="120" t="s">
        <v>529</v>
      </c>
      <c r="F10" s="121" t="s">
        <v>530</v>
      </c>
      <c r="G10" s="121" t="s">
        <v>531</v>
      </c>
      <c r="H10" s="121" t="s">
        <v>532</v>
      </c>
      <c r="I10" s="121" t="s">
        <v>533</v>
      </c>
      <c r="J10" s="122" t="s">
        <v>534</v>
      </c>
    </row>
    <row r="11" spans="1:10" x14ac:dyDescent="0.35">
      <c r="A11" s="55" t="s">
        <v>77</v>
      </c>
      <c r="B11" s="245" t="s">
        <v>78</v>
      </c>
      <c r="C11" s="245"/>
      <c r="D11" s="133"/>
      <c r="E11" s="52"/>
      <c r="F11" s="53"/>
      <c r="G11" s="51" t="e">
        <f>ROUND((F11-E11)/E11,2)</f>
        <v>#DIV/0!</v>
      </c>
      <c r="H11" s="53"/>
      <c r="I11" s="51" t="e">
        <f>ROUND((H11-E11)/E11,2)</f>
        <v>#DIV/0!</v>
      </c>
      <c r="J11" s="70" t="e">
        <f>ROUND((H11-E11)/(F11-E11),2)</f>
        <v>#DIV/0!</v>
      </c>
    </row>
    <row r="12" spans="1:10" ht="29" customHeight="1" x14ac:dyDescent="0.35">
      <c r="A12" s="55" t="s">
        <v>79</v>
      </c>
      <c r="B12" s="243" t="s">
        <v>80</v>
      </c>
      <c r="C12" s="243"/>
      <c r="D12" s="133"/>
      <c r="E12" s="59"/>
      <c r="F12" s="60"/>
      <c r="G12" s="61" t="e">
        <f t="shared" ref="G12:G19" si="4">ROUND((F12-E12)/E12,2)</f>
        <v>#DIV/0!</v>
      </c>
      <c r="H12" s="60"/>
      <c r="I12" s="61" t="e">
        <f t="shared" ref="I12:I19" si="5">ROUND((H12-E12)/E12,2)</f>
        <v>#DIV/0!</v>
      </c>
      <c r="J12" s="64" t="e">
        <f t="shared" ref="J12:J19" si="6">ROUND((H12-E12)/(F12-E12),2)</f>
        <v>#DIV/0!</v>
      </c>
    </row>
    <row r="13" spans="1:10" ht="29" customHeight="1" x14ac:dyDescent="0.35">
      <c r="A13" s="55" t="s">
        <v>81</v>
      </c>
      <c r="B13" s="243" t="s">
        <v>82</v>
      </c>
      <c r="C13" s="243"/>
      <c r="D13" s="133"/>
      <c r="E13" s="59"/>
      <c r="F13" s="60"/>
      <c r="G13" s="61" t="e">
        <f t="shared" si="4"/>
        <v>#DIV/0!</v>
      </c>
      <c r="H13" s="60"/>
      <c r="I13" s="61" t="e">
        <f t="shared" si="5"/>
        <v>#DIV/0!</v>
      </c>
      <c r="J13" s="64" t="e">
        <f t="shared" si="6"/>
        <v>#DIV/0!</v>
      </c>
    </row>
    <row r="14" spans="1:10" ht="29" customHeight="1" x14ac:dyDescent="0.35">
      <c r="A14" s="55" t="s">
        <v>83</v>
      </c>
      <c r="B14" s="243" t="s">
        <v>84</v>
      </c>
      <c r="C14" s="243"/>
      <c r="D14" s="133"/>
      <c r="E14" s="59"/>
      <c r="F14" s="60"/>
      <c r="G14" s="61" t="e">
        <f t="shared" si="4"/>
        <v>#DIV/0!</v>
      </c>
      <c r="H14" s="60"/>
      <c r="I14" s="61" t="e">
        <f t="shared" si="5"/>
        <v>#DIV/0!</v>
      </c>
      <c r="J14" s="64" t="e">
        <f t="shared" si="6"/>
        <v>#DIV/0!</v>
      </c>
    </row>
    <row r="15" spans="1:10" ht="29" customHeight="1" x14ac:dyDescent="0.35">
      <c r="A15" s="55" t="s">
        <v>85</v>
      </c>
      <c r="B15" s="243" t="s">
        <v>86</v>
      </c>
      <c r="C15" s="243"/>
      <c r="D15" s="133"/>
      <c r="E15" s="59"/>
      <c r="F15" s="60"/>
      <c r="G15" s="61" t="e">
        <f t="shared" si="4"/>
        <v>#DIV/0!</v>
      </c>
      <c r="H15" s="60"/>
      <c r="I15" s="61" t="e">
        <f t="shared" si="5"/>
        <v>#DIV/0!</v>
      </c>
      <c r="J15" s="64" t="e">
        <f t="shared" si="6"/>
        <v>#DIV/0!</v>
      </c>
    </row>
    <row r="16" spans="1:10" ht="29" customHeight="1" x14ac:dyDescent="0.35">
      <c r="A16" s="55" t="s">
        <v>87</v>
      </c>
      <c r="B16" s="243" t="s">
        <v>88</v>
      </c>
      <c r="C16" s="243"/>
      <c r="D16" s="133"/>
      <c r="E16" s="59"/>
      <c r="F16" s="60"/>
      <c r="G16" s="61" t="e">
        <f t="shared" si="4"/>
        <v>#DIV/0!</v>
      </c>
      <c r="H16" s="60"/>
      <c r="I16" s="61" t="e">
        <f t="shared" si="5"/>
        <v>#DIV/0!</v>
      </c>
      <c r="J16" s="64" t="e">
        <f t="shared" si="6"/>
        <v>#DIV/0!</v>
      </c>
    </row>
    <row r="17" spans="1:10" ht="29" customHeight="1" x14ac:dyDescent="0.35">
      <c r="A17" s="55" t="s">
        <v>89</v>
      </c>
      <c r="B17" s="243" t="s">
        <v>90</v>
      </c>
      <c r="C17" s="243"/>
      <c r="D17" s="133"/>
      <c r="E17" s="59"/>
      <c r="F17" s="60"/>
      <c r="G17" s="61" t="e">
        <f t="shared" si="4"/>
        <v>#DIV/0!</v>
      </c>
      <c r="H17" s="60"/>
      <c r="I17" s="61" t="e">
        <f t="shared" si="5"/>
        <v>#DIV/0!</v>
      </c>
      <c r="J17" s="64" t="e">
        <f t="shared" si="6"/>
        <v>#DIV/0!</v>
      </c>
    </row>
    <row r="18" spans="1:10" ht="29" customHeight="1" x14ac:dyDescent="0.35">
      <c r="A18" s="55" t="s">
        <v>91</v>
      </c>
      <c r="B18" s="243" t="s">
        <v>92</v>
      </c>
      <c r="C18" s="243"/>
      <c r="D18" s="133"/>
      <c r="E18" s="59"/>
      <c r="F18" s="60"/>
      <c r="G18" s="61" t="e">
        <f t="shared" si="4"/>
        <v>#DIV/0!</v>
      </c>
      <c r="H18" s="60"/>
      <c r="I18" s="61" t="e">
        <f t="shared" si="5"/>
        <v>#DIV/0!</v>
      </c>
      <c r="J18" s="64" t="e">
        <f t="shared" si="6"/>
        <v>#DIV/0!</v>
      </c>
    </row>
    <row r="19" spans="1:10" ht="15" thickBot="1" x14ac:dyDescent="0.4">
      <c r="A19" s="56" t="s">
        <v>93</v>
      </c>
      <c r="B19" s="242" t="s">
        <v>94</v>
      </c>
      <c r="C19" s="242"/>
      <c r="D19" s="136"/>
      <c r="E19" s="65"/>
      <c r="F19" s="66"/>
      <c r="G19" s="67" t="e">
        <f t="shared" si="4"/>
        <v>#DIV/0!</v>
      </c>
      <c r="H19" s="66"/>
      <c r="I19" s="67" t="e">
        <f t="shared" si="5"/>
        <v>#DIV/0!</v>
      </c>
      <c r="J19" s="68" t="e">
        <f t="shared" si="6"/>
        <v>#DIV/0!</v>
      </c>
    </row>
  </sheetData>
  <mergeCells count="11">
    <mergeCell ref="B1:J1"/>
    <mergeCell ref="B10:C10"/>
    <mergeCell ref="B11:C11"/>
    <mergeCell ref="B12:C12"/>
    <mergeCell ref="B13:C13"/>
    <mergeCell ref="B19:C19"/>
    <mergeCell ref="B14:C14"/>
    <mergeCell ref="B15:C15"/>
    <mergeCell ref="B16:C16"/>
    <mergeCell ref="B17:C17"/>
    <mergeCell ref="B18:C18"/>
  </mergeCells>
  <dataValidations disablePrompts="1" count="1">
    <dataValidation type="list" allowBlank="1" showInputMessage="1" showErrorMessage="1" promptTitle="Identified Community" prompt="Choose from the drop-down list" sqref="D11:D19 C3:C8 F9">
      <formula1>"Neighborhood, City, School District, County, Service Area, Region, State, Other"</formula1>
    </dataValidation>
  </dataValidations>
  <printOptions horizontalCentered="1"/>
  <pageMargins left="0.17" right="0.17" top="0.79" bottom="0.38" header="0.3" footer="0.16"/>
  <pageSetup scale="82" fitToHeight="7" orientation="landscape" r:id="rId1"/>
  <headerFooter>
    <oddHeader>&amp;L&amp;"-,Bold"&amp;14Module 3: Community Level
CNPI 2: Education and Cognitive Development Indicators</oddHeader>
    <oddFooter>&amp;R&amp;9Page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39997558519241921"/>
    <pageSetUpPr fitToPage="1"/>
  </sheetPr>
  <dimension ref="A1:J23"/>
  <sheetViews>
    <sheetView topLeftCell="A18" zoomScaleNormal="100" workbookViewId="0">
      <selection activeCell="A4" sqref="A4:A9"/>
    </sheetView>
  </sheetViews>
  <sheetFormatPr defaultColWidth="8.90625" defaultRowHeight="14.5" x14ac:dyDescent="0.35"/>
  <cols>
    <col min="1" max="1" width="14.90625" style="13" customWidth="1"/>
    <col min="2" max="2" width="73.6328125" style="11" customWidth="1"/>
    <col min="3" max="3" width="9.90625" style="21" customWidth="1"/>
    <col min="4" max="5" width="9.90625" style="6" customWidth="1"/>
    <col min="6" max="6" width="9.90625" style="7" customWidth="1"/>
    <col min="7" max="16384" width="8.90625" style="3"/>
  </cols>
  <sheetData>
    <row r="1" spans="1:10" s="34" customFormat="1" ht="32.4" customHeight="1" thickBot="1" x14ac:dyDescent="0.4">
      <c r="A1" s="69" t="s">
        <v>0</v>
      </c>
      <c r="B1" s="217">
        <f>'CIS 1'!C1</f>
        <v>0</v>
      </c>
      <c r="C1" s="223"/>
      <c r="D1" s="223"/>
      <c r="E1" s="223"/>
      <c r="F1" s="223"/>
      <c r="G1" s="223"/>
      <c r="H1" s="223"/>
      <c r="I1" s="223"/>
      <c r="J1" s="218"/>
    </row>
    <row r="2" spans="1:10" ht="72.5" x14ac:dyDescent="0.35">
      <c r="A2" s="54" t="s">
        <v>95</v>
      </c>
      <c r="B2" s="146" t="s">
        <v>96</v>
      </c>
      <c r="C2" s="115" t="s">
        <v>552</v>
      </c>
      <c r="D2" s="115" t="s">
        <v>528</v>
      </c>
      <c r="E2" s="115" t="s">
        <v>548</v>
      </c>
      <c r="F2" s="115" t="s">
        <v>549</v>
      </c>
      <c r="G2" s="115" t="s">
        <v>550</v>
      </c>
      <c r="H2" s="115" t="s">
        <v>551</v>
      </c>
      <c r="I2" s="115" t="s">
        <v>546</v>
      </c>
      <c r="J2" s="116" t="s">
        <v>527</v>
      </c>
    </row>
    <row r="3" spans="1:10" ht="15" customHeight="1" x14ac:dyDescent="0.35">
      <c r="A3" s="55" t="s">
        <v>97</v>
      </c>
      <c r="B3" s="248" t="s">
        <v>41</v>
      </c>
      <c r="C3" s="249"/>
      <c r="D3" s="249"/>
      <c r="E3" s="249"/>
      <c r="F3" s="249"/>
      <c r="G3" s="249"/>
      <c r="H3" s="249"/>
      <c r="I3" s="249"/>
      <c r="J3" s="250"/>
    </row>
    <row r="4" spans="1:10" x14ac:dyDescent="0.35">
      <c r="A4" s="200" t="s">
        <v>98</v>
      </c>
      <c r="B4" s="147" t="s">
        <v>500</v>
      </c>
      <c r="C4" s="133"/>
      <c r="D4" s="134"/>
      <c r="E4" s="134"/>
      <c r="F4" s="139"/>
      <c r="G4" s="139"/>
      <c r="H4" s="139"/>
      <c r="I4" s="140">
        <f t="shared" ref="I4:I16" si="0">E4+F4+G4+H4</f>
        <v>0</v>
      </c>
      <c r="J4" s="135" t="e">
        <f t="shared" ref="J4:J16" si="1">I4/D4</f>
        <v>#DIV/0!</v>
      </c>
    </row>
    <row r="5" spans="1:10" x14ac:dyDescent="0.35">
      <c r="A5" s="200" t="s">
        <v>99</v>
      </c>
      <c r="B5" s="147" t="s">
        <v>501</v>
      </c>
      <c r="C5" s="133"/>
      <c r="D5" s="134"/>
      <c r="E5" s="134"/>
      <c r="F5" s="139"/>
      <c r="G5" s="139"/>
      <c r="H5" s="139"/>
      <c r="I5" s="140">
        <f t="shared" si="0"/>
        <v>0</v>
      </c>
      <c r="J5" s="135" t="e">
        <f t="shared" si="1"/>
        <v>#DIV/0!</v>
      </c>
    </row>
    <row r="6" spans="1:10" x14ac:dyDescent="0.35">
      <c r="A6" s="200" t="s">
        <v>100</v>
      </c>
      <c r="B6" s="147" t="s">
        <v>502</v>
      </c>
      <c r="C6" s="133"/>
      <c r="D6" s="134"/>
      <c r="E6" s="134"/>
      <c r="F6" s="139"/>
      <c r="G6" s="139"/>
      <c r="H6" s="139"/>
      <c r="I6" s="140">
        <f t="shared" si="0"/>
        <v>0</v>
      </c>
      <c r="J6" s="135" t="e">
        <f t="shared" si="1"/>
        <v>#DIV/0!</v>
      </c>
    </row>
    <row r="7" spans="1:10" x14ac:dyDescent="0.35">
      <c r="A7" s="200" t="s">
        <v>101</v>
      </c>
      <c r="B7" s="147" t="s">
        <v>223</v>
      </c>
      <c r="C7" s="133"/>
      <c r="D7" s="134"/>
      <c r="E7" s="134"/>
      <c r="F7" s="139"/>
      <c r="G7" s="139"/>
      <c r="H7" s="139"/>
      <c r="I7" s="140">
        <f t="shared" si="0"/>
        <v>0</v>
      </c>
      <c r="J7" s="135" t="e">
        <f t="shared" si="1"/>
        <v>#DIV/0!</v>
      </c>
    </row>
    <row r="8" spans="1:10" x14ac:dyDescent="0.35">
      <c r="A8" s="200" t="s">
        <v>102</v>
      </c>
      <c r="B8" s="147" t="s">
        <v>503</v>
      </c>
      <c r="C8" s="133"/>
      <c r="D8" s="134"/>
      <c r="E8" s="134"/>
      <c r="F8" s="139"/>
      <c r="G8" s="139"/>
      <c r="H8" s="139"/>
      <c r="I8" s="140">
        <f t="shared" si="0"/>
        <v>0</v>
      </c>
      <c r="J8" s="135" t="e">
        <f t="shared" si="1"/>
        <v>#DIV/0!</v>
      </c>
    </row>
    <row r="9" spans="1:10" x14ac:dyDescent="0.35">
      <c r="A9" s="200" t="s">
        <v>103</v>
      </c>
      <c r="B9" s="147" t="s">
        <v>504</v>
      </c>
      <c r="C9" s="133"/>
      <c r="D9" s="134"/>
      <c r="E9" s="134"/>
      <c r="F9" s="139"/>
      <c r="G9" s="139"/>
      <c r="H9" s="139"/>
      <c r="I9" s="140">
        <f t="shared" si="0"/>
        <v>0</v>
      </c>
      <c r="J9" s="135" t="e">
        <f t="shared" si="1"/>
        <v>#DIV/0!</v>
      </c>
    </row>
    <row r="10" spans="1:10" ht="15" customHeight="1" x14ac:dyDescent="0.35">
      <c r="A10" s="55" t="s">
        <v>104</v>
      </c>
      <c r="B10" s="248" t="s">
        <v>505</v>
      </c>
      <c r="C10" s="249"/>
      <c r="D10" s="249"/>
      <c r="E10" s="249"/>
      <c r="F10" s="249"/>
      <c r="G10" s="249"/>
      <c r="H10" s="249"/>
      <c r="I10" s="249"/>
      <c r="J10" s="250"/>
    </row>
    <row r="11" spans="1:10" x14ac:dyDescent="0.35">
      <c r="A11" s="200" t="s">
        <v>105</v>
      </c>
      <c r="B11" s="147" t="s">
        <v>500</v>
      </c>
      <c r="C11" s="133"/>
      <c r="D11" s="134"/>
      <c r="E11" s="134"/>
      <c r="F11" s="139"/>
      <c r="G11" s="139"/>
      <c r="H11" s="139"/>
      <c r="I11" s="140">
        <f t="shared" si="0"/>
        <v>0</v>
      </c>
      <c r="J11" s="135" t="e">
        <f t="shared" si="1"/>
        <v>#DIV/0!</v>
      </c>
    </row>
    <row r="12" spans="1:10" x14ac:dyDescent="0.35">
      <c r="A12" s="200" t="s">
        <v>106</v>
      </c>
      <c r="B12" s="147" t="s">
        <v>501</v>
      </c>
      <c r="C12" s="133"/>
      <c r="D12" s="134"/>
      <c r="E12" s="134"/>
      <c r="F12" s="139"/>
      <c r="G12" s="139"/>
      <c r="H12" s="139"/>
      <c r="I12" s="140">
        <f t="shared" si="0"/>
        <v>0</v>
      </c>
      <c r="J12" s="135" t="e">
        <f t="shared" si="1"/>
        <v>#DIV/0!</v>
      </c>
    </row>
    <row r="13" spans="1:10" x14ac:dyDescent="0.35">
      <c r="A13" s="200" t="s">
        <v>107</v>
      </c>
      <c r="B13" s="147" t="s">
        <v>502</v>
      </c>
      <c r="C13" s="133"/>
      <c r="D13" s="134"/>
      <c r="E13" s="134"/>
      <c r="F13" s="139"/>
      <c r="G13" s="139"/>
      <c r="H13" s="139"/>
      <c r="I13" s="140">
        <f t="shared" si="0"/>
        <v>0</v>
      </c>
      <c r="J13" s="135" t="e">
        <f t="shared" si="1"/>
        <v>#DIV/0!</v>
      </c>
    </row>
    <row r="14" spans="1:10" x14ac:dyDescent="0.35">
      <c r="A14" s="200" t="s">
        <v>108</v>
      </c>
      <c r="B14" s="147" t="s">
        <v>223</v>
      </c>
      <c r="C14" s="133"/>
      <c r="D14" s="134"/>
      <c r="E14" s="134"/>
      <c r="F14" s="139"/>
      <c r="G14" s="139"/>
      <c r="H14" s="139"/>
      <c r="I14" s="140">
        <f t="shared" si="0"/>
        <v>0</v>
      </c>
      <c r="J14" s="135" t="e">
        <f t="shared" si="1"/>
        <v>#DIV/0!</v>
      </c>
    </row>
    <row r="15" spans="1:10" x14ac:dyDescent="0.35">
      <c r="A15" s="200" t="s">
        <v>558</v>
      </c>
      <c r="B15" s="147" t="s">
        <v>503</v>
      </c>
      <c r="C15" s="133"/>
      <c r="D15" s="134"/>
      <c r="E15" s="134"/>
      <c r="F15" s="139"/>
      <c r="G15" s="139"/>
      <c r="H15" s="139"/>
      <c r="I15" s="140">
        <f t="shared" si="0"/>
        <v>0</v>
      </c>
      <c r="J15" s="135" t="e">
        <f t="shared" si="1"/>
        <v>#DIV/0!</v>
      </c>
    </row>
    <row r="16" spans="1:10" ht="15" thickBot="1" x14ac:dyDescent="0.4">
      <c r="A16" s="201" t="s">
        <v>559</v>
      </c>
      <c r="B16" s="148" t="s">
        <v>504</v>
      </c>
      <c r="C16" s="136"/>
      <c r="D16" s="137"/>
      <c r="E16" s="137"/>
      <c r="F16" s="141"/>
      <c r="G16" s="141"/>
      <c r="H16" s="141"/>
      <c r="I16" s="142">
        <f t="shared" si="0"/>
        <v>0</v>
      </c>
      <c r="J16" s="138" t="e">
        <f t="shared" si="1"/>
        <v>#DIV/0!</v>
      </c>
    </row>
    <row r="17" spans="1:10" s="155" customFormat="1" ht="15" thickBot="1" x14ac:dyDescent="0.4">
      <c r="A17" s="129"/>
      <c r="B17" s="151"/>
      <c r="C17" s="152"/>
      <c r="D17" s="153"/>
      <c r="E17" s="153"/>
      <c r="F17" s="154"/>
      <c r="G17" s="154"/>
      <c r="H17" s="154"/>
      <c r="I17" s="149"/>
      <c r="J17" s="150"/>
    </row>
    <row r="18" spans="1:10" ht="96.5" x14ac:dyDescent="0.35">
      <c r="A18" s="63" t="s">
        <v>95</v>
      </c>
      <c r="B18" s="233" t="s">
        <v>111</v>
      </c>
      <c r="C18" s="234"/>
      <c r="D18" s="120" t="s">
        <v>552</v>
      </c>
      <c r="E18" s="120" t="s">
        <v>529</v>
      </c>
      <c r="F18" s="121" t="s">
        <v>530</v>
      </c>
      <c r="G18" s="121" t="s">
        <v>531</v>
      </c>
      <c r="H18" s="121" t="s">
        <v>532</v>
      </c>
      <c r="I18" s="121" t="s">
        <v>533</v>
      </c>
      <c r="J18" s="122" t="s">
        <v>534</v>
      </c>
    </row>
    <row r="19" spans="1:10" ht="15" customHeight="1" x14ac:dyDescent="0.35">
      <c r="A19" s="55" t="s">
        <v>109</v>
      </c>
      <c r="B19" s="246" t="s">
        <v>113</v>
      </c>
      <c r="C19" s="247"/>
      <c r="D19" s="133"/>
      <c r="E19" s="52"/>
      <c r="F19" s="53"/>
      <c r="G19" s="51" t="e">
        <f>ROUND((F19-E19)/E19,2)</f>
        <v>#DIV/0!</v>
      </c>
      <c r="H19" s="53"/>
      <c r="I19" s="51" t="e">
        <f>ROUND((H19-E19)/E19,2)</f>
        <v>#DIV/0!</v>
      </c>
      <c r="J19" s="70" t="e">
        <f>ROUND((H19-E19)/(F19-E19),2)</f>
        <v>#DIV/0!</v>
      </c>
    </row>
    <row r="20" spans="1:10" ht="29" customHeight="1" x14ac:dyDescent="0.35">
      <c r="A20" s="55" t="s">
        <v>110</v>
      </c>
      <c r="B20" s="246" t="s">
        <v>115</v>
      </c>
      <c r="C20" s="247"/>
      <c r="D20" s="133"/>
      <c r="E20" s="52"/>
      <c r="F20" s="53"/>
      <c r="G20" s="51" t="e">
        <f t="shared" ref="G20:G23" si="2">ROUND((F20-E20)/E20,2)</f>
        <v>#DIV/0!</v>
      </c>
      <c r="H20" s="53"/>
      <c r="I20" s="51" t="e">
        <f t="shared" ref="I20:I23" si="3">ROUND((H20-E20)/E20,2)</f>
        <v>#DIV/0!</v>
      </c>
      <c r="J20" s="70" t="e">
        <f t="shared" ref="J20:J23" si="4">ROUND((H20-E20)/(F20-E20),2)</f>
        <v>#DIV/0!</v>
      </c>
    </row>
    <row r="21" spans="1:10" ht="15" customHeight="1" x14ac:dyDescent="0.35">
      <c r="A21" s="55" t="s">
        <v>112</v>
      </c>
      <c r="B21" s="246" t="s">
        <v>117</v>
      </c>
      <c r="C21" s="247"/>
      <c r="D21" s="133"/>
      <c r="E21" s="52"/>
      <c r="F21" s="53"/>
      <c r="G21" s="51" t="e">
        <f t="shared" si="2"/>
        <v>#DIV/0!</v>
      </c>
      <c r="H21" s="53"/>
      <c r="I21" s="51" t="e">
        <f t="shared" si="3"/>
        <v>#DIV/0!</v>
      </c>
      <c r="J21" s="70" t="e">
        <f t="shared" si="4"/>
        <v>#DIV/0!</v>
      </c>
    </row>
    <row r="22" spans="1:10" ht="29" customHeight="1" x14ac:dyDescent="0.35">
      <c r="A22" s="55" t="s">
        <v>114</v>
      </c>
      <c r="B22" s="246" t="s">
        <v>119</v>
      </c>
      <c r="C22" s="247"/>
      <c r="D22" s="133"/>
      <c r="E22" s="52"/>
      <c r="F22" s="53"/>
      <c r="G22" s="51" t="e">
        <f t="shared" si="2"/>
        <v>#DIV/0!</v>
      </c>
      <c r="H22" s="53"/>
      <c r="I22" s="51" t="e">
        <f t="shared" si="3"/>
        <v>#DIV/0!</v>
      </c>
      <c r="J22" s="70" t="e">
        <f t="shared" si="4"/>
        <v>#DIV/0!</v>
      </c>
    </row>
    <row r="23" spans="1:10" ht="15" thickBot="1" x14ac:dyDescent="0.4">
      <c r="A23" s="55" t="s">
        <v>116</v>
      </c>
      <c r="B23" s="237" t="s">
        <v>121</v>
      </c>
      <c r="C23" s="238"/>
      <c r="D23" s="136"/>
      <c r="E23" s="71"/>
      <c r="F23" s="72"/>
      <c r="G23" s="73" t="e">
        <f t="shared" si="2"/>
        <v>#DIV/0!</v>
      </c>
      <c r="H23" s="72"/>
      <c r="I23" s="73" t="e">
        <f t="shared" si="3"/>
        <v>#DIV/0!</v>
      </c>
      <c r="J23" s="74" t="e">
        <f t="shared" si="4"/>
        <v>#DIV/0!</v>
      </c>
    </row>
  </sheetData>
  <mergeCells count="9">
    <mergeCell ref="B21:C21"/>
    <mergeCell ref="B22:C22"/>
    <mergeCell ref="B23:C23"/>
    <mergeCell ref="B1:J1"/>
    <mergeCell ref="B3:J3"/>
    <mergeCell ref="B10:J10"/>
    <mergeCell ref="B18:C18"/>
    <mergeCell ref="B19:C19"/>
    <mergeCell ref="B20:C20"/>
  </mergeCells>
  <dataValidations disablePrompts="1" count="1">
    <dataValidation type="list" allowBlank="1" showInputMessage="1" showErrorMessage="1" promptTitle="Identified Community" prompt="Choose from the drop-down list" sqref="C4:C9 C11:C17 D19:D23">
      <formula1>"Neighborhood, City, School District, County, Service Area, Region, State, Other"</formula1>
    </dataValidation>
  </dataValidations>
  <printOptions horizontalCentered="1"/>
  <pageMargins left="0.17" right="0.17" top="0.77" bottom="0.38" header="0.3" footer="0.16"/>
  <pageSetup scale="83" fitToHeight="7" orientation="landscape" r:id="rId1"/>
  <headerFooter>
    <oddHeader>&amp;L&amp;"-,Bold"&amp;14Module 3: Community Level
CNPI 3: Infrastructure and Asset Building Indicators</oddHeader>
    <oddFooter>&amp;R&amp;9Page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59999389629810485"/>
    <pageSetUpPr fitToPage="1"/>
  </sheetPr>
  <dimension ref="A1:J13"/>
  <sheetViews>
    <sheetView topLeftCell="A7" zoomScaleNormal="100" workbookViewId="0">
      <selection activeCell="F19" sqref="F19"/>
    </sheetView>
  </sheetViews>
  <sheetFormatPr defaultColWidth="8.90625" defaultRowHeight="14.5" x14ac:dyDescent="0.35"/>
  <cols>
    <col min="1" max="1" width="14.90625" style="13" customWidth="1"/>
    <col min="2" max="2" width="73.6328125" style="11" customWidth="1"/>
    <col min="3" max="3" width="9.90625" style="21" customWidth="1"/>
    <col min="4" max="5" width="9.90625" style="6" customWidth="1"/>
    <col min="6" max="6" width="9.90625" style="7" customWidth="1"/>
    <col min="7" max="16384" width="8.90625" style="3"/>
  </cols>
  <sheetData>
    <row r="1" spans="1:10" s="34" customFormat="1" ht="32.4" customHeight="1" thickBot="1" x14ac:dyDescent="0.4">
      <c r="A1" s="62" t="s">
        <v>0</v>
      </c>
      <c r="B1" s="217">
        <f>'CIS 1'!C1</f>
        <v>0</v>
      </c>
      <c r="C1" s="223"/>
      <c r="D1" s="223"/>
      <c r="E1" s="223"/>
      <c r="F1" s="223"/>
      <c r="G1" s="223"/>
      <c r="H1" s="223"/>
      <c r="I1" s="223"/>
      <c r="J1" s="218"/>
    </row>
    <row r="2" spans="1:10" ht="72.5" x14ac:dyDescent="0.35">
      <c r="A2" s="54" t="s">
        <v>122</v>
      </c>
      <c r="B2" s="146" t="s">
        <v>123</v>
      </c>
      <c r="C2" s="115" t="s">
        <v>552</v>
      </c>
      <c r="D2" s="115" t="s">
        <v>528</v>
      </c>
      <c r="E2" s="115" t="s">
        <v>548</v>
      </c>
      <c r="F2" s="115" t="s">
        <v>549</v>
      </c>
      <c r="G2" s="115" t="s">
        <v>550</v>
      </c>
      <c r="H2" s="115" t="s">
        <v>551</v>
      </c>
      <c r="I2" s="119" t="s">
        <v>546</v>
      </c>
      <c r="J2" s="116" t="s">
        <v>527</v>
      </c>
    </row>
    <row r="3" spans="1:10" ht="29" customHeight="1" x14ac:dyDescent="0.35">
      <c r="A3" s="55" t="s">
        <v>124</v>
      </c>
      <c r="B3" s="143" t="s">
        <v>125</v>
      </c>
      <c r="C3" s="133"/>
      <c r="D3" s="134"/>
      <c r="E3" s="134"/>
      <c r="F3" s="139"/>
      <c r="G3" s="139"/>
      <c r="H3" s="139"/>
      <c r="I3" s="140">
        <f>E3+F3+G3+H3</f>
        <v>0</v>
      </c>
      <c r="J3" s="135" t="e">
        <f>I3/D3</f>
        <v>#DIV/0!</v>
      </c>
    </row>
    <row r="4" spans="1:10" ht="29" customHeight="1" x14ac:dyDescent="0.35">
      <c r="A4" s="55" t="s">
        <v>126</v>
      </c>
      <c r="B4" s="157" t="s">
        <v>127</v>
      </c>
      <c r="C4" s="133"/>
      <c r="D4" s="134"/>
      <c r="E4" s="134"/>
      <c r="F4" s="139"/>
      <c r="G4" s="139"/>
      <c r="H4" s="139"/>
      <c r="I4" s="140">
        <f t="shared" ref="I4:I6" si="0">E4+F4+G4+H4</f>
        <v>0</v>
      </c>
      <c r="J4" s="135" t="e">
        <f t="shared" ref="J4:J6" si="1">I4/D4</f>
        <v>#DIV/0!</v>
      </c>
    </row>
    <row r="5" spans="1:10" x14ac:dyDescent="0.35">
      <c r="A5" s="55" t="s">
        <v>128</v>
      </c>
      <c r="B5" s="143" t="s">
        <v>129</v>
      </c>
      <c r="C5" s="133"/>
      <c r="D5" s="134"/>
      <c r="E5" s="134"/>
      <c r="F5" s="139"/>
      <c r="G5" s="139"/>
      <c r="H5" s="139"/>
      <c r="I5" s="140">
        <f t="shared" si="0"/>
        <v>0</v>
      </c>
      <c r="J5" s="135" t="e">
        <f t="shared" si="1"/>
        <v>#DIV/0!</v>
      </c>
    </row>
    <row r="6" spans="1:10" ht="15" thickBot="1" x14ac:dyDescent="0.4">
      <c r="A6" s="56" t="s">
        <v>130</v>
      </c>
      <c r="B6" s="158" t="s">
        <v>131</v>
      </c>
      <c r="C6" s="136"/>
      <c r="D6" s="137"/>
      <c r="E6" s="137"/>
      <c r="F6" s="141"/>
      <c r="G6" s="141"/>
      <c r="H6" s="141"/>
      <c r="I6" s="142">
        <f t="shared" si="0"/>
        <v>0</v>
      </c>
      <c r="J6" s="138" t="e">
        <f t="shared" si="1"/>
        <v>#DIV/0!</v>
      </c>
    </row>
    <row r="7" spans="1:10" s="155" customFormat="1" ht="15" thickBot="1" x14ac:dyDescent="0.4">
      <c r="A7" s="129"/>
      <c r="B7" s="156"/>
      <c r="C7" s="156"/>
      <c r="D7" s="156"/>
      <c r="E7" s="156"/>
      <c r="F7" s="131"/>
      <c r="G7" s="128"/>
      <c r="H7" s="128"/>
      <c r="I7" s="128"/>
    </row>
    <row r="8" spans="1:10" ht="96.5" x14ac:dyDescent="0.35">
      <c r="A8" s="63" t="s">
        <v>122</v>
      </c>
      <c r="B8" s="252" t="s">
        <v>132</v>
      </c>
      <c r="C8" s="252"/>
      <c r="D8" s="159" t="s">
        <v>552</v>
      </c>
      <c r="E8" s="159" t="s">
        <v>529</v>
      </c>
      <c r="F8" s="159" t="s">
        <v>530</v>
      </c>
      <c r="G8" s="159" t="s">
        <v>531</v>
      </c>
      <c r="H8" s="159" t="s">
        <v>532</v>
      </c>
      <c r="I8" s="159" t="s">
        <v>533</v>
      </c>
      <c r="J8" s="160" t="s">
        <v>534</v>
      </c>
    </row>
    <row r="9" spans="1:10" x14ac:dyDescent="0.35">
      <c r="A9" s="55" t="s">
        <v>133</v>
      </c>
      <c r="B9" s="253" t="s">
        <v>134</v>
      </c>
      <c r="C9" s="253"/>
      <c r="D9" s="133"/>
      <c r="E9" s="52"/>
      <c r="F9" s="53"/>
      <c r="G9" s="51" t="e">
        <f>ROUND((F9-E9)/E9,2)</f>
        <v>#DIV/0!</v>
      </c>
      <c r="H9" s="53"/>
      <c r="I9" s="51" t="e">
        <f>ROUND((H9-E9)/E9,2)</f>
        <v>#DIV/0!</v>
      </c>
      <c r="J9" s="70" t="e">
        <f>ROUND((H9-E9)/(F9-E9),2)</f>
        <v>#DIV/0!</v>
      </c>
    </row>
    <row r="10" spans="1:10" x14ac:dyDescent="0.35">
      <c r="A10" s="55" t="s">
        <v>135</v>
      </c>
      <c r="B10" s="253" t="s">
        <v>136</v>
      </c>
      <c r="C10" s="253"/>
      <c r="D10" s="133"/>
      <c r="E10" s="52"/>
      <c r="F10" s="53"/>
      <c r="G10" s="51" t="e">
        <f t="shared" ref="G10:G13" si="2">ROUND((F10-E10)/E10,2)</f>
        <v>#DIV/0!</v>
      </c>
      <c r="H10" s="53"/>
      <c r="I10" s="51" t="e">
        <f t="shared" ref="I10:I13" si="3">ROUND((H10-E10)/E10,2)</f>
        <v>#DIV/0!</v>
      </c>
      <c r="J10" s="70" t="e">
        <f t="shared" ref="J10:J13" si="4">ROUND((H10-E10)/(F10-E10),2)</f>
        <v>#DIV/0!</v>
      </c>
    </row>
    <row r="11" spans="1:10" ht="29" customHeight="1" x14ac:dyDescent="0.35">
      <c r="A11" s="55" t="s">
        <v>137</v>
      </c>
      <c r="B11" s="253" t="s">
        <v>138</v>
      </c>
      <c r="C11" s="253"/>
      <c r="D11" s="133"/>
      <c r="E11" s="52"/>
      <c r="F11" s="53"/>
      <c r="G11" s="51" t="e">
        <f t="shared" si="2"/>
        <v>#DIV/0!</v>
      </c>
      <c r="H11" s="53"/>
      <c r="I11" s="51" t="e">
        <f t="shared" si="3"/>
        <v>#DIV/0!</v>
      </c>
      <c r="J11" s="70" t="e">
        <f t="shared" si="4"/>
        <v>#DIV/0!</v>
      </c>
    </row>
    <row r="12" spans="1:10" x14ac:dyDescent="0.35">
      <c r="A12" s="55" t="s">
        <v>139</v>
      </c>
      <c r="B12" s="254" t="s">
        <v>140</v>
      </c>
      <c r="C12" s="254"/>
      <c r="D12" s="133"/>
      <c r="E12" s="52"/>
      <c r="F12" s="53"/>
      <c r="G12" s="51" t="e">
        <f t="shared" si="2"/>
        <v>#DIV/0!</v>
      </c>
      <c r="H12" s="53"/>
      <c r="I12" s="51" t="e">
        <f t="shared" si="3"/>
        <v>#DIV/0!</v>
      </c>
      <c r="J12" s="70" t="e">
        <f t="shared" si="4"/>
        <v>#DIV/0!</v>
      </c>
    </row>
    <row r="13" spans="1:10" ht="15" thickBot="1" x14ac:dyDescent="0.4">
      <c r="A13" s="56" t="s">
        <v>141</v>
      </c>
      <c r="B13" s="251" t="s">
        <v>142</v>
      </c>
      <c r="C13" s="251"/>
      <c r="D13" s="136"/>
      <c r="E13" s="71"/>
      <c r="F13" s="72"/>
      <c r="G13" s="73" t="e">
        <f t="shared" si="2"/>
        <v>#DIV/0!</v>
      </c>
      <c r="H13" s="72"/>
      <c r="I13" s="73" t="e">
        <f t="shared" si="3"/>
        <v>#DIV/0!</v>
      </c>
      <c r="J13" s="74" t="e">
        <f t="shared" si="4"/>
        <v>#DIV/0!</v>
      </c>
    </row>
  </sheetData>
  <mergeCells count="7">
    <mergeCell ref="B1:J1"/>
    <mergeCell ref="B13:C13"/>
    <mergeCell ref="B8:C8"/>
    <mergeCell ref="B9:C9"/>
    <mergeCell ref="B10:C10"/>
    <mergeCell ref="B11:C11"/>
    <mergeCell ref="B12:C12"/>
  </mergeCells>
  <dataValidations disablePrompts="1" count="2">
    <dataValidation type="list" allowBlank="1" showInputMessage="1" showErrorMessage="1" sqref="F7">
      <formula1>"Neighborhood, City, School District, County, Service Area, Region, State, Other"</formula1>
    </dataValidation>
    <dataValidation type="list" allowBlank="1" showInputMessage="1" showErrorMessage="1" promptTitle="Identified Community" prompt="Choose from the drop-down list" sqref="C3:C6 D9:D13">
      <formula1>"Neighborhood, City, School District, County, Service Area, Region, State, Other"</formula1>
    </dataValidation>
  </dataValidations>
  <printOptions horizontalCentered="1"/>
  <pageMargins left="0.17" right="0.17" top="0.77" bottom="0.38" header="0.3" footer="0.16"/>
  <pageSetup scale="82" fitToHeight="7" orientation="landscape" r:id="rId1"/>
  <headerFooter>
    <oddHeader>&amp;L&amp;"-,Bold"&amp;14Module 3: Community Level
CNPI 4: Housing Indicators</oddHeader>
    <oddFooter>&amp;R&amp;9Page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79998168889431442"/>
    <pageSetUpPr fitToPage="1"/>
  </sheetPr>
  <dimension ref="A1:J28"/>
  <sheetViews>
    <sheetView topLeftCell="B13" zoomScaleNormal="100" workbookViewId="0">
      <selection activeCell="M15" sqref="M15"/>
    </sheetView>
  </sheetViews>
  <sheetFormatPr defaultColWidth="8.90625" defaultRowHeight="14.5" x14ac:dyDescent="0.35"/>
  <cols>
    <col min="1" max="1" width="14.90625" style="13" customWidth="1"/>
    <col min="2" max="2" width="73.6328125" style="11" customWidth="1"/>
    <col min="3" max="3" width="9.90625" style="21" customWidth="1"/>
    <col min="4" max="5" width="9.90625" style="6" customWidth="1"/>
    <col min="6" max="6" width="9.90625" style="7" customWidth="1"/>
    <col min="7" max="16384" width="8.90625" style="3"/>
  </cols>
  <sheetData>
    <row r="1" spans="1:10" s="162" customFormat="1" ht="32.4" customHeight="1" thickBot="1" x14ac:dyDescent="0.4">
      <c r="A1" s="118" t="s">
        <v>0</v>
      </c>
      <c r="B1" s="217">
        <f>'CIS 1'!C1</f>
        <v>0</v>
      </c>
      <c r="C1" s="223"/>
      <c r="D1" s="223"/>
      <c r="E1" s="223"/>
      <c r="F1" s="223"/>
      <c r="G1" s="223"/>
      <c r="H1" s="223"/>
      <c r="I1" s="223"/>
      <c r="J1" s="218"/>
    </row>
    <row r="2" spans="1:10" ht="72.5" x14ac:dyDescent="0.35">
      <c r="A2" s="54" t="s">
        <v>143</v>
      </c>
      <c r="B2" s="161" t="s">
        <v>453</v>
      </c>
      <c r="C2" s="115" t="s">
        <v>552</v>
      </c>
      <c r="D2" s="115" t="s">
        <v>528</v>
      </c>
      <c r="E2" s="115" t="s">
        <v>548</v>
      </c>
      <c r="F2" s="115" t="s">
        <v>549</v>
      </c>
      <c r="G2" s="115" t="s">
        <v>550</v>
      </c>
      <c r="H2" s="115" t="s">
        <v>551</v>
      </c>
      <c r="I2" s="115" t="s">
        <v>546</v>
      </c>
      <c r="J2" s="116" t="s">
        <v>527</v>
      </c>
    </row>
    <row r="3" spans="1:10" ht="14.4" customHeight="1" x14ac:dyDescent="0.35">
      <c r="A3" s="55" t="s">
        <v>144</v>
      </c>
      <c r="B3" s="163" t="s">
        <v>145</v>
      </c>
      <c r="C3" s="133"/>
      <c r="D3" s="134"/>
      <c r="E3" s="134"/>
      <c r="F3" s="139"/>
      <c r="G3" s="139"/>
      <c r="H3" s="139"/>
      <c r="I3" s="140">
        <f>E3+F3+G3+H3</f>
        <v>0</v>
      </c>
      <c r="J3" s="135" t="e">
        <f>I3/D3</f>
        <v>#DIV/0!</v>
      </c>
    </row>
    <row r="4" spans="1:10" ht="14.4" customHeight="1" x14ac:dyDescent="0.35">
      <c r="A4" s="55" t="s">
        <v>146</v>
      </c>
      <c r="B4" s="163" t="s">
        <v>147</v>
      </c>
      <c r="C4" s="133"/>
      <c r="D4" s="134"/>
      <c r="E4" s="134"/>
      <c r="F4" s="139"/>
      <c r="G4" s="139"/>
      <c r="H4" s="139"/>
      <c r="I4" s="140">
        <f t="shared" ref="I4:I6" si="0">E4+F4+G4+H4</f>
        <v>0</v>
      </c>
      <c r="J4" s="135" t="e">
        <f t="shared" ref="J4:J6" si="1">I4/D4</f>
        <v>#DIV/0!</v>
      </c>
    </row>
    <row r="5" spans="1:10" ht="16.5" customHeight="1" x14ac:dyDescent="0.35">
      <c r="A5" s="55" t="s">
        <v>148</v>
      </c>
      <c r="B5" s="163" t="s">
        <v>149</v>
      </c>
      <c r="C5" s="133"/>
      <c r="D5" s="134"/>
      <c r="E5" s="134"/>
      <c r="F5" s="139"/>
      <c r="G5" s="139"/>
      <c r="H5" s="139"/>
      <c r="I5" s="140">
        <f t="shared" si="0"/>
        <v>0</v>
      </c>
      <c r="J5" s="135" t="e">
        <f t="shared" si="1"/>
        <v>#DIV/0!</v>
      </c>
    </row>
    <row r="6" spans="1:10" ht="14.4" customHeight="1" x14ac:dyDescent="0.35">
      <c r="A6" s="55" t="s">
        <v>150</v>
      </c>
      <c r="B6" s="163" t="s">
        <v>151</v>
      </c>
      <c r="C6" s="133"/>
      <c r="D6" s="134"/>
      <c r="E6" s="134"/>
      <c r="F6" s="139"/>
      <c r="G6" s="139"/>
      <c r="H6" s="139"/>
      <c r="I6" s="140">
        <f t="shared" si="0"/>
        <v>0</v>
      </c>
      <c r="J6" s="135" t="e">
        <f t="shared" si="1"/>
        <v>#DIV/0!</v>
      </c>
    </row>
    <row r="7" spans="1:10" ht="29.5" thickBot="1" x14ac:dyDescent="0.4">
      <c r="A7" s="56" t="s">
        <v>152</v>
      </c>
      <c r="B7" s="164" t="s">
        <v>153</v>
      </c>
      <c r="C7" s="136"/>
      <c r="D7" s="137"/>
      <c r="E7" s="137"/>
      <c r="F7" s="141"/>
      <c r="G7" s="141"/>
      <c r="H7" s="141"/>
      <c r="I7" s="142">
        <f t="shared" ref="I7" si="2">E7+F7+G7+H7</f>
        <v>0</v>
      </c>
      <c r="J7" s="138" t="e">
        <f t="shared" ref="J7" si="3">I7/D7</f>
        <v>#DIV/0!</v>
      </c>
    </row>
    <row r="8" spans="1:10" s="155" customFormat="1" ht="15" customHeight="1" thickBot="1" x14ac:dyDescent="0.4">
      <c r="A8" s="129"/>
      <c r="B8" s="151"/>
      <c r="C8" s="151"/>
      <c r="D8" s="151"/>
      <c r="E8" s="151"/>
      <c r="F8" s="131"/>
      <c r="G8" s="128"/>
      <c r="H8" s="128"/>
      <c r="I8" s="128"/>
    </row>
    <row r="9" spans="1:10" ht="96.5" x14ac:dyDescent="0.35">
      <c r="A9" s="63" t="s">
        <v>143</v>
      </c>
      <c r="B9" s="252" t="s">
        <v>454</v>
      </c>
      <c r="C9" s="252"/>
      <c r="D9" s="159" t="s">
        <v>552</v>
      </c>
      <c r="E9" s="159" t="s">
        <v>529</v>
      </c>
      <c r="F9" s="159" t="s">
        <v>530</v>
      </c>
      <c r="G9" s="159" t="s">
        <v>531</v>
      </c>
      <c r="H9" s="159" t="s">
        <v>532</v>
      </c>
      <c r="I9" s="159" t="s">
        <v>533</v>
      </c>
      <c r="J9" s="160" t="s">
        <v>534</v>
      </c>
    </row>
    <row r="10" spans="1:10" x14ac:dyDescent="0.35">
      <c r="A10" s="55" t="s">
        <v>154</v>
      </c>
      <c r="B10" s="257" t="s">
        <v>506</v>
      </c>
      <c r="C10" s="257"/>
      <c r="D10" s="133"/>
      <c r="E10" s="113"/>
      <c r="F10" s="114"/>
      <c r="G10" s="51" t="e">
        <f>ROUND((F10-E10)/E10,2)</f>
        <v>#DIV/0!</v>
      </c>
      <c r="H10" s="114"/>
      <c r="I10" s="51" t="e">
        <f>ROUND((H10-E10)/E10,2)</f>
        <v>#DIV/0!</v>
      </c>
      <c r="J10" s="70" t="e">
        <f>ROUND((H10-E10)/(F10-E10),2)</f>
        <v>#DIV/0!</v>
      </c>
    </row>
    <row r="11" spans="1:10" x14ac:dyDescent="0.35">
      <c r="A11" s="55" t="s">
        <v>155</v>
      </c>
      <c r="B11" s="257" t="s">
        <v>507</v>
      </c>
      <c r="C11" s="257"/>
      <c r="D11" s="133"/>
      <c r="E11" s="113"/>
      <c r="F11" s="114"/>
      <c r="G11" s="51" t="e">
        <f t="shared" ref="G11:G14" si="4">ROUND((F11-E11)/E11,2)</f>
        <v>#DIV/0!</v>
      </c>
      <c r="H11" s="53"/>
      <c r="I11" s="51" t="e">
        <f t="shared" ref="I11:I14" si="5">ROUND((H11-E11)/E11,2)</f>
        <v>#DIV/0!</v>
      </c>
      <c r="J11" s="70" t="e">
        <f t="shared" ref="J11:J14" si="6">ROUND((H11-E11)/(F11-E11),2)</f>
        <v>#DIV/0!</v>
      </c>
    </row>
    <row r="12" spans="1:10" x14ac:dyDescent="0.35">
      <c r="A12" s="55" t="s">
        <v>156</v>
      </c>
      <c r="B12" s="257" t="s">
        <v>508</v>
      </c>
      <c r="C12" s="257"/>
      <c r="D12" s="133"/>
      <c r="E12" s="113"/>
      <c r="F12" s="114"/>
      <c r="G12" s="51" t="e">
        <f t="shared" si="4"/>
        <v>#DIV/0!</v>
      </c>
      <c r="H12" s="53"/>
      <c r="I12" s="51" t="e">
        <f t="shared" si="5"/>
        <v>#DIV/0!</v>
      </c>
      <c r="J12" s="70" t="e">
        <f t="shared" si="6"/>
        <v>#DIV/0!</v>
      </c>
    </row>
    <row r="13" spans="1:10" x14ac:dyDescent="0.35">
      <c r="A13" s="55" t="s">
        <v>157</v>
      </c>
      <c r="B13" s="257" t="s">
        <v>509</v>
      </c>
      <c r="C13" s="257"/>
      <c r="D13" s="133"/>
      <c r="E13" s="113"/>
      <c r="F13" s="114"/>
      <c r="G13" s="51" t="e">
        <f t="shared" si="4"/>
        <v>#DIV/0!</v>
      </c>
      <c r="H13" s="53"/>
      <c r="I13" s="51" t="e">
        <f t="shared" si="5"/>
        <v>#DIV/0!</v>
      </c>
      <c r="J13" s="70" t="e">
        <f t="shared" si="6"/>
        <v>#DIV/0!</v>
      </c>
    </row>
    <row r="14" spans="1:10" x14ac:dyDescent="0.35">
      <c r="A14" s="55" t="s">
        <v>158</v>
      </c>
      <c r="B14" s="257" t="s">
        <v>510</v>
      </c>
      <c r="C14" s="257"/>
      <c r="D14" s="133"/>
      <c r="E14" s="113"/>
      <c r="F14" s="114"/>
      <c r="G14" s="51" t="e">
        <f t="shared" si="4"/>
        <v>#DIV/0!</v>
      </c>
      <c r="H14" s="53"/>
      <c r="I14" s="51" t="e">
        <f t="shared" si="5"/>
        <v>#DIV/0!</v>
      </c>
      <c r="J14" s="70" t="e">
        <f t="shared" si="6"/>
        <v>#DIV/0!</v>
      </c>
    </row>
    <row r="15" spans="1:10" ht="96.5" x14ac:dyDescent="0.35">
      <c r="A15" s="165" t="s">
        <v>143</v>
      </c>
      <c r="B15" s="256" t="s">
        <v>535</v>
      </c>
      <c r="C15" s="256"/>
      <c r="D15" s="166" t="s">
        <v>552</v>
      </c>
      <c r="E15" s="166" t="s">
        <v>529</v>
      </c>
      <c r="F15" s="166" t="s">
        <v>530</v>
      </c>
      <c r="G15" s="166" t="s">
        <v>531</v>
      </c>
      <c r="H15" s="166" t="s">
        <v>532</v>
      </c>
      <c r="I15" s="166" t="s">
        <v>533</v>
      </c>
      <c r="J15" s="167" t="s">
        <v>534</v>
      </c>
    </row>
    <row r="16" spans="1:10" x14ac:dyDescent="0.35">
      <c r="A16" s="55" t="s">
        <v>159</v>
      </c>
      <c r="B16" s="257" t="s">
        <v>511</v>
      </c>
      <c r="C16" s="257"/>
      <c r="D16" s="133"/>
      <c r="E16" s="52"/>
      <c r="F16" s="53"/>
      <c r="G16" s="51" t="e">
        <f>ROUND((F16-E16)/E16,2)</f>
        <v>#DIV/0!</v>
      </c>
      <c r="H16" s="53"/>
      <c r="I16" s="51" t="e">
        <f>ROUND((H16-E16)/E16,2)</f>
        <v>#DIV/0!</v>
      </c>
      <c r="J16" s="70" t="e">
        <f>ROUND((H16-E16)/(F16-E16),2)</f>
        <v>#DIV/0!</v>
      </c>
    </row>
    <row r="17" spans="1:10" x14ac:dyDescent="0.35">
      <c r="A17" s="55" t="s">
        <v>160</v>
      </c>
      <c r="B17" s="257" t="s">
        <v>512</v>
      </c>
      <c r="C17" s="257"/>
      <c r="D17" s="133"/>
      <c r="E17" s="52"/>
      <c r="F17" s="53"/>
      <c r="G17" s="51" t="e">
        <f t="shared" ref="G17:G23" si="7">ROUND((F17-E17)/E17,2)</f>
        <v>#DIV/0!</v>
      </c>
      <c r="H17" s="53"/>
      <c r="I17" s="51" t="e">
        <f t="shared" ref="I17:I23" si="8">ROUND((H17-E17)/E17,2)</f>
        <v>#DIV/0!</v>
      </c>
      <c r="J17" s="70" t="e">
        <f t="shared" ref="J17:J23" si="9">ROUND((H17-E17)/(F17-E17),2)</f>
        <v>#DIV/0!</v>
      </c>
    </row>
    <row r="18" spans="1:10" ht="29" customHeight="1" x14ac:dyDescent="0.35">
      <c r="A18" s="55" t="s">
        <v>161</v>
      </c>
      <c r="B18" s="257" t="s">
        <v>513</v>
      </c>
      <c r="C18" s="257"/>
      <c r="D18" s="133"/>
      <c r="E18" s="52"/>
      <c r="F18" s="53"/>
      <c r="G18" s="51" t="e">
        <f t="shared" si="7"/>
        <v>#DIV/0!</v>
      </c>
      <c r="H18" s="53"/>
      <c r="I18" s="51" t="e">
        <f t="shared" si="8"/>
        <v>#DIV/0!</v>
      </c>
      <c r="J18" s="70" t="e">
        <f t="shared" si="9"/>
        <v>#DIV/0!</v>
      </c>
    </row>
    <row r="19" spans="1:10" x14ac:dyDescent="0.35">
      <c r="A19" s="55" t="s">
        <v>162</v>
      </c>
      <c r="B19" s="257" t="s">
        <v>514</v>
      </c>
      <c r="C19" s="257"/>
      <c r="D19" s="133"/>
      <c r="E19" s="52"/>
      <c r="F19" s="53"/>
      <c r="G19" s="51" t="e">
        <f t="shared" si="7"/>
        <v>#DIV/0!</v>
      </c>
      <c r="H19" s="53"/>
      <c r="I19" s="51" t="e">
        <f t="shared" si="8"/>
        <v>#DIV/0!</v>
      </c>
      <c r="J19" s="70" t="e">
        <f t="shared" si="9"/>
        <v>#DIV/0!</v>
      </c>
    </row>
    <row r="20" spans="1:10" x14ac:dyDescent="0.35">
      <c r="A20" s="55" t="s">
        <v>163</v>
      </c>
      <c r="B20" s="257" t="s">
        <v>515</v>
      </c>
      <c r="C20" s="257"/>
      <c r="D20" s="133"/>
      <c r="E20" s="52"/>
      <c r="F20" s="53"/>
      <c r="G20" s="51" t="e">
        <f t="shared" si="7"/>
        <v>#DIV/0!</v>
      </c>
      <c r="H20" s="53"/>
      <c r="I20" s="51" t="e">
        <f t="shared" si="8"/>
        <v>#DIV/0!</v>
      </c>
      <c r="J20" s="70" t="e">
        <f t="shared" si="9"/>
        <v>#DIV/0!</v>
      </c>
    </row>
    <row r="21" spans="1:10" x14ac:dyDescent="0.35">
      <c r="A21" s="55" t="s">
        <v>164</v>
      </c>
      <c r="B21" s="257" t="s">
        <v>516</v>
      </c>
      <c r="C21" s="257"/>
      <c r="D21" s="133"/>
      <c r="E21" s="52"/>
      <c r="F21" s="53"/>
      <c r="G21" s="51" t="e">
        <f t="shared" si="7"/>
        <v>#DIV/0!</v>
      </c>
      <c r="H21" s="53"/>
      <c r="I21" s="51" t="e">
        <f t="shared" si="8"/>
        <v>#DIV/0!</v>
      </c>
      <c r="J21" s="70" t="e">
        <f t="shared" si="9"/>
        <v>#DIV/0!</v>
      </c>
    </row>
    <row r="22" spans="1:10" x14ac:dyDescent="0.35">
      <c r="A22" s="55" t="s">
        <v>165</v>
      </c>
      <c r="B22" s="257" t="s">
        <v>517</v>
      </c>
      <c r="C22" s="257"/>
      <c r="D22" s="133"/>
      <c r="E22" s="52"/>
      <c r="F22" s="53"/>
      <c r="G22" s="51" t="e">
        <f t="shared" si="7"/>
        <v>#DIV/0!</v>
      </c>
      <c r="H22" s="53"/>
      <c r="I22" s="51" t="e">
        <f t="shared" si="8"/>
        <v>#DIV/0!</v>
      </c>
      <c r="J22" s="70" t="e">
        <f t="shared" si="9"/>
        <v>#DIV/0!</v>
      </c>
    </row>
    <row r="23" spans="1:10" x14ac:dyDescent="0.35">
      <c r="A23" s="55" t="s">
        <v>166</v>
      </c>
      <c r="B23" s="253" t="s">
        <v>518</v>
      </c>
      <c r="C23" s="253"/>
      <c r="D23" s="133"/>
      <c r="E23" s="52"/>
      <c r="F23" s="53"/>
      <c r="G23" s="51" t="e">
        <f t="shared" si="7"/>
        <v>#DIV/0!</v>
      </c>
      <c r="H23" s="53"/>
      <c r="I23" s="51" t="e">
        <f t="shared" si="8"/>
        <v>#DIV/0!</v>
      </c>
      <c r="J23" s="70" t="e">
        <f t="shared" si="9"/>
        <v>#DIV/0!</v>
      </c>
    </row>
    <row r="24" spans="1:10" ht="96.5" x14ac:dyDescent="0.35">
      <c r="A24" s="165" t="s">
        <v>143</v>
      </c>
      <c r="B24" s="256" t="s">
        <v>167</v>
      </c>
      <c r="C24" s="256"/>
      <c r="D24" s="166" t="s">
        <v>552</v>
      </c>
      <c r="E24" s="166" t="s">
        <v>529</v>
      </c>
      <c r="F24" s="166" t="s">
        <v>530</v>
      </c>
      <c r="G24" s="166" t="s">
        <v>531</v>
      </c>
      <c r="H24" s="166" t="s">
        <v>532</v>
      </c>
      <c r="I24" s="166" t="s">
        <v>533</v>
      </c>
      <c r="J24" s="167" t="s">
        <v>534</v>
      </c>
    </row>
    <row r="25" spans="1:10" x14ac:dyDescent="0.35">
      <c r="A25" s="55" t="s">
        <v>168</v>
      </c>
      <c r="B25" s="257" t="s">
        <v>519</v>
      </c>
      <c r="C25" s="257"/>
      <c r="D25" s="133"/>
      <c r="E25" s="52"/>
      <c r="F25" s="53"/>
      <c r="G25" s="51" t="e">
        <f>ROUND((F25-E25)/E25,2)</f>
        <v>#DIV/0!</v>
      </c>
      <c r="H25" s="53"/>
      <c r="I25" s="51" t="e">
        <f>ROUND((H25-E25)/E25,2)</f>
        <v>#DIV/0!</v>
      </c>
      <c r="J25" s="70" t="e">
        <f>ROUND((H25-E25)/(F25-E25),2)</f>
        <v>#DIV/0!</v>
      </c>
    </row>
    <row r="26" spans="1:10" x14ac:dyDescent="0.35">
      <c r="A26" s="55" t="s">
        <v>169</v>
      </c>
      <c r="B26" s="257" t="s">
        <v>520</v>
      </c>
      <c r="C26" s="257"/>
      <c r="D26" s="133"/>
      <c r="E26" s="52"/>
      <c r="F26" s="53"/>
      <c r="G26" s="51" t="e">
        <f t="shared" ref="G26:G28" si="10">ROUND((F26-E26)/E26,2)</f>
        <v>#DIV/0!</v>
      </c>
      <c r="H26" s="53"/>
      <c r="I26" s="51" t="e">
        <f t="shared" ref="I26:I28" si="11">ROUND((H26-E26)/E26,2)</f>
        <v>#DIV/0!</v>
      </c>
      <c r="J26" s="70" t="e">
        <f t="shared" ref="J26:J28" si="12">ROUND((H26-E26)/(F26-E26),2)</f>
        <v>#DIV/0!</v>
      </c>
    </row>
    <row r="27" spans="1:10" x14ac:dyDescent="0.35">
      <c r="A27" s="55" t="s">
        <v>170</v>
      </c>
      <c r="B27" s="257" t="s">
        <v>521</v>
      </c>
      <c r="C27" s="257"/>
      <c r="D27" s="133"/>
      <c r="E27" s="52"/>
      <c r="F27" s="53"/>
      <c r="G27" s="51" t="e">
        <f t="shared" si="10"/>
        <v>#DIV/0!</v>
      </c>
      <c r="H27" s="53"/>
      <c r="I27" s="51" t="e">
        <f t="shared" si="11"/>
        <v>#DIV/0!</v>
      </c>
      <c r="J27" s="70" t="e">
        <f t="shared" si="12"/>
        <v>#DIV/0!</v>
      </c>
    </row>
    <row r="28" spans="1:10" ht="29.4" customHeight="1" thickBot="1" x14ac:dyDescent="0.4">
      <c r="A28" s="56" t="s">
        <v>171</v>
      </c>
      <c r="B28" s="255" t="s">
        <v>522</v>
      </c>
      <c r="C28" s="255"/>
      <c r="D28" s="136"/>
      <c r="E28" s="71"/>
      <c r="F28" s="72"/>
      <c r="G28" s="73" t="e">
        <f t="shared" si="10"/>
        <v>#DIV/0!</v>
      </c>
      <c r="H28" s="72"/>
      <c r="I28" s="73" t="e">
        <f t="shared" si="11"/>
        <v>#DIV/0!</v>
      </c>
      <c r="J28" s="74" t="e">
        <f t="shared" si="12"/>
        <v>#DIV/0!</v>
      </c>
    </row>
  </sheetData>
  <mergeCells count="21">
    <mergeCell ref="B1:J1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8:C28"/>
    <mergeCell ref="B23:C23"/>
    <mergeCell ref="B24:C24"/>
    <mergeCell ref="B25:C25"/>
    <mergeCell ref="B26:C26"/>
    <mergeCell ref="B27:C27"/>
  </mergeCells>
  <dataValidations count="2">
    <dataValidation type="list" allowBlank="1" showInputMessage="1" showErrorMessage="1" sqref="F8">
      <formula1>"Neighborhood, City, School District, County, Service Area, Region, State, Other"</formula1>
    </dataValidation>
    <dataValidation type="list" allowBlank="1" showInputMessage="1" showErrorMessage="1" promptTitle="Identified Community" prompt="Choose from the drop-down list" sqref="C3:C7 D10:D14 D16:D23 D25:D28">
      <formula1>"Neighborhood, City, School District, County, Service Area, Region, State, Other"</formula1>
    </dataValidation>
  </dataValidations>
  <printOptions horizontalCentered="1"/>
  <pageMargins left="0.17" right="0.17" top="0.75" bottom="0.38" header="0.3" footer="0.16"/>
  <pageSetup scale="83" fitToHeight="7" orientation="landscape" r:id="rId1"/>
  <headerFooter>
    <oddHeader>&amp;L&amp;"-,Bold"&amp;14Module 3: Community Level
CNPI 5: Health and Social/Behavioral Indicators</oddHeader>
    <oddFooter>&amp;R&amp;9Page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A1:I8"/>
  <sheetViews>
    <sheetView topLeftCell="A7" zoomScaleNormal="100" workbookViewId="0">
      <selection activeCell="K6" sqref="K6"/>
    </sheetView>
  </sheetViews>
  <sheetFormatPr defaultColWidth="8.90625" defaultRowHeight="14.5" x14ac:dyDescent="0.35"/>
  <cols>
    <col min="1" max="1" width="14.90625" style="13" customWidth="1"/>
    <col min="2" max="2" width="73.6328125" style="11" customWidth="1"/>
    <col min="3" max="3" width="9.90625" style="21" customWidth="1"/>
    <col min="4" max="5" width="9.90625" style="6" customWidth="1"/>
    <col min="6" max="6" width="9.90625" style="7" customWidth="1"/>
    <col min="7" max="16384" width="8.90625" style="3"/>
  </cols>
  <sheetData>
    <row r="1" spans="1:9" s="34" customFormat="1" ht="32.4" customHeight="1" thickBot="1" x14ac:dyDescent="0.4">
      <c r="A1" s="62" t="s">
        <v>0</v>
      </c>
      <c r="B1" s="217">
        <f>'CIS 1'!C1</f>
        <v>0</v>
      </c>
      <c r="C1" s="223"/>
      <c r="D1" s="223"/>
      <c r="E1" s="223"/>
      <c r="F1" s="223"/>
      <c r="G1" s="223"/>
      <c r="H1" s="223"/>
      <c r="I1" s="218"/>
    </row>
    <row r="2" spans="1:9" ht="84.5" x14ac:dyDescent="0.35">
      <c r="A2" s="63" t="s">
        <v>172</v>
      </c>
      <c r="B2" s="92" t="s">
        <v>523</v>
      </c>
      <c r="C2" s="120" t="s">
        <v>552</v>
      </c>
      <c r="D2" s="120" t="s">
        <v>529</v>
      </c>
      <c r="E2" s="121" t="s">
        <v>530</v>
      </c>
      <c r="F2" s="121" t="s">
        <v>531</v>
      </c>
      <c r="G2" s="121" t="s">
        <v>532</v>
      </c>
      <c r="H2" s="121" t="s">
        <v>533</v>
      </c>
      <c r="I2" s="122" t="s">
        <v>534</v>
      </c>
    </row>
    <row r="3" spans="1:9" ht="43.5" x14ac:dyDescent="0.35">
      <c r="A3" s="55" t="s">
        <v>174</v>
      </c>
      <c r="B3" s="15" t="s">
        <v>175</v>
      </c>
      <c r="C3" s="133"/>
      <c r="D3" s="52"/>
      <c r="E3" s="53"/>
      <c r="F3" s="51" t="e">
        <f>ROUND((E3-D3)/D3,2)</f>
        <v>#DIV/0!</v>
      </c>
      <c r="G3" s="53"/>
      <c r="H3" s="51" t="e">
        <f>ROUND((G3-D3)/D3,2)</f>
        <v>#DIV/0!</v>
      </c>
      <c r="I3" s="70" t="e">
        <f>ROUND((G3-D3)/(E3-D3),2)</f>
        <v>#DIV/0!</v>
      </c>
    </row>
    <row r="4" spans="1:9" ht="43.5" x14ac:dyDescent="0.35">
      <c r="A4" s="55" t="s">
        <v>176</v>
      </c>
      <c r="B4" s="14" t="s">
        <v>177</v>
      </c>
      <c r="C4" s="133"/>
      <c r="D4" s="52"/>
      <c r="E4" s="53"/>
      <c r="F4" s="51" t="e">
        <f t="shared" ref="F4:F5" si="0">ROUND((E4-D4)/D4,2)</f>
        <v>#DIV/0!</v>
      </c>
      <c r="G4" s="53"/>
      <c r="H4" s="51" t="e">
        <f t="shared" ref="H4:H5" si="1">ROUND((G4-D4)/D4,2)</f>
        <v>#DIV/0!</v>
      </c>
      <c r="I4" s="70" t="e">
        <f t="shared" ref="I4:I5" si="2">ROUND((G4-D4)/(E4-D4),2)</f>
        <v>#DIV/0!</v>
      </c>
    </row>
    <row r="5" spans="1:9" ht="58.5" thickBot="1" x14ac:dyDescent="0.4">
      <c r="A5" s="56" t="s">
        <v>178</v>
      </c>
      <c r="B5" s="75" t="s">
        <v>449</v>
      </c>
      <c r="C5" s="133"/>
      <c r="D5" s="71"/>
      <c r="E5" s="72"/>
      <c r="F5" s="73" t="e">
        <f t="shared" si="0"/>
        <v>#DIV/0!</v>
      </c>
      <c r="G5" s="72"/>
      <c r="H5" s="73" t="e">
        <f t="shared" si="1"/>
        <v>#DIV/0!</v>
      </c>
      <c r="I5" s="74" t="e">
        <f t="shared" si="2"/>
        <v>#DIV/0!</v>
      </c>
    </row>
    <row r="6" spans="1:9" ht="84.5" x14ac:dyDescent="0.35">
      <c r="A6" s="63" t="s">
        <v>172</v>
      </c>
      <c r="B6" s="92" t="s">
        <v>524</v>
      </c>
      <c r="C6" s="120" t="s">
        <v>552</v>
      </c>
      <c r="D6" s="120" t="s">
        <v>529</v>
      </c>
      <c r="E6" s="121" t="s">
        <v>530</v>
      </c>
      <c r="F6" s="121" t="s">
        <v>531</v>
      </c>
      <c r="G6" s="121" t="s">
        <v>532</v>
      </c>
      <c r="H6" s="121" t="s">
        <v>533</v>
      </c>
      <c r="I6" s="122" t="s">
        <v>534</v>
      </c>
    </row>
    <row r="7" spans="1:9" ht="43.5" x14ac:dyDescent="0.35">
      <c r="A7" s="55" t="s">
        <v>180</v>
      </c>
      <c r="B7" s="15" t="s">
        <v>181</v>
      </c>
      <c r="C7" s="133"/>
      <c r="D7" s="52"/>
      <c r="E7" s="53"/>
      <c r="F7" s="51" t="e">
        <f>ROUND((E7-D7)/D7,2)</f>
        <v>#DIV/0!</v>
      </c>
      <c r="G7" s="53"/>
      <c r="H7" s="51" t="e">
        <f>ROUND((G7-D7)/D7,2)</f>
        <v>#DIV/0!</v>
      </c>
      <c r="I7" s="70" t="e">
        <f>ROUND((G7-D7)/(E7-D7),2)</f>
        <v>#DIV/0!</v>
      </c>
    </row>
    <row r="8" spans="1:9" ht="44" thickBot="1" x14ac:dyDescent="0.4">
      <c r="A8" s="56" t="s">
        <v>182</v>
      </c>
      <c r="B8" s="35" t="s">
        <v>183</v>
      </c>
      <c r="C8" s="136"/>
      <c r="D8" s="71"/>
      <c r="E8" s="72"/>
      <c r="F8" s="73" t="e">
        <f>ROUND((E8-D8)/D8,2)</f>
        <v>#DIV/0!</v>
      </c>
      <c r="G8" s="72"/>
      <c r="H8" s="73" t="e">
        <f>ROUND((G8-D8)/D8,2)</f>
        <v>#DIV/0!</v>
      </c>
      <c r="I8" s="74" t="e">
        <f>ROUND((G8-D8)/(E8-D8),2)</f>
        <v>#DIV/0!</v>
      </c>
    </row>
  </sheetData>
  <mergeCells count="1">
    <mergeCell ref="B1:I1"/>
  </mergeCells>
  <dataValidations disablePrompts="1" count="1">
    <dataValidation type="list" allowBlank="1" showInputMessage="1" showErrorMessage="1" promptTitle="Identified Community" prompt="Choose from the drop-down list" sqref="C3:C5 C7:C8">
      <formula1>"Neighborhood, City, School District, County, Service Area, Region, State, Other"</formula1>
    </dataValidation>
  </dataValidations>
  <printOptions horizontalCentered="1"/>
  <pageMargins left="0.17" right="0.17" top="0.81" bottom="0.38" header="0.3" footer="0.16"/>
  <pageSetup scale="87" fitToHeight="7" orientation="landscape" r:id="rId1"/>
  <headerFooter>
    <oddHeader>&amp;L&amp;"-,Bold"&amp;14Module 3: Community Level
CNPI 6: Civic Engagement and Community Involvement Indicators</oddHeader>
    <oddFooter>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5"/>
  <sheetViews>
    <sheetView topLeftCell="A30" zoomScale="70" zoomScaleNormal="70" workbookViewId="0">
      <selection activeCell="C39" sqref="C39"/>
    </sheetView>
  </sheetViews>
  <sheetFormatPr defaultColWidth="22.6328125" defaultRowHeight="14.5" x14ac:dyDescent="0.35"/>
  <cols>
    <col min="1" max="1" width="51.54296875" style="36" bestFit="1" customWidth="1"/>
    <col min="2" max="2" width="13.6328125" style="36" bestFit="1" customWidth="1"/>
    <col min="3" max="9" width="40.453125" style="27" customWidth="1"/>
    <col min="10" max="16384" width="22.6328125" style="17"/>
  </cols>
  <sheetData>
    <row r="1" spans="1:9" s="12" customFormat="1" ht="15" thickBot="1" x14ac:dyDescent="0.4">
      <c r="A1" s="38" t="s">
        <v>300</v>
      </c>
      <c r="B1" s="38" t="s">
        <v>306</v>
      </c>
      <c r="C1" s="38" t="s">
        <v>301</v>
      </c>
    </row>
    <row r="2" spans="1:9" s="25" customFormat="1" ht="43.5" x14ac:dyDescent="0.35">
      <c r="A2" s="39" t="s">
        <v>184</v>
      </c>
      <c r="B2" s="40" t="s">
        <v>301</v>
      </c>
      <c r="C2" s="27" t="s">
        <v>295</v>
      </c>
    </row>
    <row r="3" spans="1:9" s="25" customFormat="1" ht="29" x14ac:dyDescent="0.35">
      <c r="A3" s="41" t="s">
        <v>298</v>
      </c>
      <c r="B3" s="42" t="s">
        <v>302</v>
      </c>
      <c r="C3" s="27" t="s">
        <v>294</v>
      </c>
    </row>
    <row r="4" spans="1:9" s="25" customFormat="1" ht="29" x14ac:dyDescent="0.35">
      <c r="A4" s="41" t="s">
        <v>545</v>
      </c>
      <c r="B4" s="42" t="s">
        <v>303</v>
      </c>
      <c r="C4" s="27" t="s">
        <v>293</v>
      </c>
      <c r="I4" s="26"/>
    </row>
    <row r="5" spans="1:9" s="25" customFormat="1" ht="29" x14ac:dyDescent="0.35">
      <c r="A5" s="41" t="s">
        <v>185</v>
      </c>
      <c r="B5" s="42" t="s">
        <v>304</v>
      </c>
      <c r="C5" s="27" t="s">
        <v>292</v>
      </c>
      <c r="H5" s="26"/>
      <c r="I5" s="26"/>
    </row>
    <row r="6" spans="1:9" s="25" customFormat="1" ht="29" x14ac:dyDescent="0.35">
      <c r="A6" s="41" t="s">
        <v>299</v>
      </c>
      <c r="B6" s="43" t="s">
        <v>305</v>
      </c>
      <c r="C6" s="27" t="s">
        <v>291</v>
      </c>
      <c r="H6" s="26"/>
      <c r="I6" s="26"/>
    </row>
    <row r="7" spans="1:9" s="25" customFormat="1" ht="29" x14ac:dyDescent="0.35">
      <c r="A7" s="41" t="s">
        <v>297</v>
      </c>
      <c r="B7" s="43" t="s">
        <v>526</v>
      </c>
      <c r="C7" s="27" t="s">
        <v>290</v>
      </c>
      <c r="H7" s="26"/>
      <c r="I7" s="26"/>
    </row>
    <row r="8" spans="1:9" s="25" customFormat="1" ht="29" x14ac:dyDescent="0.35">
      <c r="A8" s="41" t="s">
        <v>296</v>
      </c>
      <c r="B8" s="43" t="s">
        <v>525</v>
      </c>
      <c r="C8" s="27" t="s">
        <v>289</v>
      </c>
      <c r="H8" s="26"/>
      <c r="I8" s="26"/>
    </row>
    <row r="9" spans="1:9" s="25" customFormat="1" ht="29.5" thickBot="1" x14ac:dyDescent="0.4">
      <c r="A9" s="36"/>
      <c r="B9" s="36"/>
      <c r="C9" s="27" t="s">
        <v>288</v>
      </c>
      <c r="H9" s="26"/>
      <c r="I9" s="26"/>
    </row>
    <row r="10" spans="1:9" ht="15" thickBot="1" x14ac:dyDescent="0.4">
      <c r="A10" s="177" t="s">
        <v>301</v>
      </c>
      <c r="B10" s="178" t="s">
        <v>554</v>
      </c>
      <c r="C10" s="37" t="s">
        <v>302</v>
      </c>
    </row>
    <row r="11" spans="1:9" ht="58.5" thickBot="1" x14ac:dyDescent="0.4">
      <c r="A11" s="179" t="s">
        <v>302</v>
      </c>
      <c r="B11" s="178" t="s">
        <v>554</v>
      </c>
      <c r="C11" s="27" t="s">
        <v>287</v>
      </c>
    </row>
    <row r="12" spans="1:9" ht="44" thickBot="1" x14ac:dyDescent="0.4">
      <c r="A12" s="179" t="s">
        <v>303</v>
      </c>
      <c r="B12" s="178" t="s">
        <v>554</v>
      </c>
      <c r="C12" s="27" t="s">
        <v>286</v>
      </c>
    </row>
    <row r="13" spans="1:9" ht="58.5" thickBot="1" x14ac:dyDescent="0.4">
      <c r="A13" s="179" t="s">
        <v>304</v>
      </c>
      <c r="B13" s="178" t="s">
        <v>554</v>
      </c>
      <c r="C13" s="27" t="s">
        <v>285</v>
      </c>
    </row>
    <row r="14" spans="1:9" ht="87.5" thickBot="1" x14ac:dyDescent="0.4">
      <c r="A14" s="180" t="s">
        <v>305</v>
      </c>
      <c r="B14" s="178" t="s">
        <v>554</v>
      </c>
      <c r="C14" s="27" t="s">
        <v>284</v>
      </c>
    </row>
    <row r="15" spans="1:9" ht="73" thickBot="1" x14ac:dyDescent="0.4">
      <c r="A15" s="180" t="s">
        <v>526</v>
      </c>
      <c r="B15" s="178" t="s">
        <v>554</v>
      </c>
      <c r="C15" s="27" t="s">
        <v>283</v>
      </c>
    </row>
    <row r="16" spans="1:9" ht="58.5" thickBot="1" x14ac:dyDescent="0.4">
      <c r="A16" s="181" t="s">
        <v>525</v>
      </c>
      <c r="B16" s="178" t="s">
        <v>554</v>
      </c>
      <c r="C16" s="27" t="s">
        <v>282</v>
      </c>
    </row>
    <row r="17" spans="1:3" ht="43.5" x14ac:dyDescent="0.35">
      <c r="C17" s="27" t="s">
        <v>281</v>
      </c>
    </row>
    <row r="18" spans="1:3" ht="43.5" x14ac:dyDescent="0.35">
      <c r="A18" s="36" t="s">
        <v>556</v>
      </c>
      <c r="C18" s="27" t="s">
        <v>280</v>
      </c>
    </row>
    <row r="19" spans="1:3" ht="43.5" x14ac:dyDescent="0.35">
      <c r="A19" s="198" t="s">
        <v>555</v>
      </c>
      <c r="C19" s="27" t="s">
        <v>279</v>
      </c>
    </row>
    <row r="20" spans="1:3" ht="43.5" x14ac:dyDescent="0.35">
      <c r="C20" s="27" t="s">
        <v>278</v>
      </c>
    </row>
    <row r="21" spans="1:3" ht="43.5" x14ac:dyDescent="0.35">
      <c r="C21" s="27" t="s">
        <v>277</v>
      </c>
    </row>
    <row r="22" spans="1:3" ht="43.5" x14ac:dyDescent="0.35">
      <c r="C22" s="27" t="s">
        <v>276</v>
      </c>
    </row>
    <row r="23" spans="1:3" ht="43.5" x14ac:dyDescent="0.35">
      <c r="C23" s="27" t="s">
        <v>275</v>
      </c>
    </row>
    <row r="24" spans="1:3" ht="43.5" x14ac:dyDescent="0.35">
      <c r="C24" s="27" t="s">
        <v>274</v>
      </c>
    </row>
    <row r="25" spans="1:3" ht="29" x14ac:dyDescent="0.35">
      <c r="C25" s="27" t="s">
        <v>273</v>
      </c>
    </row>
    <row r="26" spans="1:3" x14ac:dyDescent="0.35">
      <c r="C26" s="37" t="s">
        <v>303</v>
      </c>
    </row>
    <row r="27" spans="1:3" ht="43.5" x14ac:dyDescent="0.35">
      <c r="C27" s="24" t="s">
        <v>272</v>
      </c>
    </row>
    <row r="28" spans="1:3" x14ac:dyDescent="0.35">
      <c r="C28" s="24" t="s">
        <v>271</v>
      </c>
    </row>
    <row r="29" spans="1:3" x14ac:dyDescent="0.35">
      <c r="C29" s="24" t="s">
        <v>270</v>
      </c>
    </row>
    <row r="30" spans="1:3" ht="29" x14ac:dyDescent="0.35">
      <c r="C30" s="24" t="s">
        <v>269</v>
      </c>
    </row>
    <row r="31" spans="1:3" x14ac:dyDescent="0.35">
      <c r="C31" s="24" t="s">
        <v>268</v>
      </c>
    </row>
    <row r="32" spans="1:3" ht="29" x14ac:dyDescent="0.35">
      <c r="C32" s="24" t="s">
        <v>267</v>
      </c>
    </row>
    <row r="33" spans="1:3" ht="29" x14ac:dyDescent="0.35">
      <c r="C33" s="24" t="s">
        <v>266</v>
      </c>
    </row>
    <row r="34" spans="1:3" ht="29" x14ac:dyDescent="0.35">
      <c r="C34" s="24" t="s">
        <v>265</v>
      </c>
    </row>
    <row r="35" spans="1:3" x14ac:dyDescent="0.35">
      <c r="C35" s="24" t="s">
        <v>264</v>
      </c>
    </row>
    <row r="36" spans="1:3" x14ac:dyDescent="0.35">
      <c r="C36" s="24" t="s">
        <v>263</v>
      </c>
    </row>
    <row r="37" spans="1:3" ht="29" x14ac:dyDescent="0.35">
      <c r="C37" s="24" t="s">
        <v>262</v>
      </c>
    </row>
    <row r="38" spans="1:3" x14ac:dyDescent="0.35">
      <c r="C38" s="24" t="s">
        <v>261</v>
      </c>
    </row>
    <row r="39" spans="1:3" ht="29" x14ac:dyDescent="0.35">
      <c r="C39" s="24" t="s">
        <v>563</v>
      </c>
    </row>
    <row r="40" spans="1:3" s="27" customFormat="1" ht="29" x14ac:dyDescent="0.35">
      <c r="A40" s="36"/>
      <c r="B40" s="36"/>
      <c r="C40" s="24" t="s">
        <v>564</v>
      </c>
    </row>
    <row r="41" spans="1:3" ht="43.5" x14ac:dyDescent="0.35">
      <c r="C41" s="24" t="s">
        <v>565</v>
      </c>
    </row>
    <row r="42" spans="1:3" ht="43.5" x14ac:dyDescent="0.35">
      <c r="C42" s="24" t="s">
        <v>566</v>
      </c>
    </row>
    <row r="43" spans="1:3" ht="43.5" x14ac:dyDescent="0.35">
      <c r="C43" s="24" t="s">
        <v>567</v>
      </c>
    </row>
    <row r="44" spans="1:3" ht="58" x14ac:dyDescent="0.35">
      <c r="C44" s="24" t="s">
        <v>568</v>
      </c>
    </row>
    <row r="45" spans="1:3" ht="29" x14ac:dyDescent="0.35">
      <c r="C45" s="24" t="s">
        <v>569</v>
      </c>
    </row>
    <row r="46" spans="1:3" x14ac:dyDescent="0.35">
      <c r="C46" s="37" t="s">
        <v>304</v>
      </c>
    </row>
    <row r="47" spans="1:3" ht="58" x14ac:dyDescent="0.35">
      <c r="C47" s="24" t="s">
        <v>260</v>
      </c>
    </row>
    <row r="48" spans="1:3" ht="58" x14ac:dyDescent="0.35">
      <c r="C48" s="24" t="s">
        <v>259</v>
      </c>
    </row>
    <row r="49" spans="3:3" ht="29" x14ac:dyDescent="0.35">
      <c r="C49" s="24" t="s">
        <v>258</v>
      </c>
    </row>
    <row r="50" spans="3:3" ht="29" x14ac:dyDescent="0.35">
      <c r="C50" s="24" t="s">
        <v>257</v>
      </c>
    </row>
    <row r="51" spans="3:3" ht="29" x14ac:dyDescent="0.35">
      <c r="C51" s="24" t="s">
        <v>256</v>
      </c>
    </row>
    <row r="52" spans="3:3" ht="29" x14ac:dyDescent="0.35">
      <c r="C52" s="24" t="s">
        <v>255</v>
      </c>
    </row>
    <row r="53" spans="3:3" ht="43.5" x14ac:dyDescent="0.35">
      <c r="C53" s="24" t="s">
        <v>254</v>
      </c>
    </row>
    <row r="54" spans="3:3" ht="29" x14ac:dyDescent="0.35">
      <c r="C54" s="24" t="s">
        <v>253</v>
      </c>
    </row>
    <row r="55" spans="3:3" ht="29" x14ac:dyDescent="0.35">
      <c r="C55" s="24" t="s">
        <v>252</v>
      </c>
    </row>
    <row r="56" spans="3:3" x14ac:dyDescent="0.35">
      <c r="C56" s="37" t="s">
        <v>305</v>
      </c>
    </row>
    <row r="57" spans="3:3" ht="43.5" x14ac:dyDescent="0.35">
      <c r="C57" s="24" t="s">
        <v>251</v>
      </c>
    </row>
    <row r="58" spans="3:3" ht="43.5" x14ac:dyDescent="0.35">
      <c r="C58" s="24" t="s">
        <v>250</v>
      </c>
    </row>
    <row r="59" spans="3:3" ht="29" x14ac:dyDescent="0.35">
      <c r="C59" s="24" t="s">
        <v>249</v>
      </c>
    </row>
    <row r="60" spans="3:3" ht="43.5" x14ac:dyDescent="0.35">
      <c r="C60" s="24" t="s">
        <v>248</v>
      </c>
    </row>
    <row r="61" spans="3:3" ht="43.5" x14ac:dyDescent="0.35">
      <c r="C61" s="24" t="s">
        <v>247</v>
      </c>
    </row>
    <row r="62" spans="3:3" ht="29" x14ac:dyDescent="0.35">
      <c r="C62" s="24" t="s">
        <v>246</v>
      </c>
    </row>
    <row r="63" spans="3:3" ht="29" x14ac:dyDescent="0.35">
      <c r="C63" s="24" t="s">
        <v>245</v>
      </c>
    </row>
    <row r="64" spans="3:3" ht="29" x14ac:dyDescent="0.35">
      <c r="C64" s="24" t="s">
        <v>244</v>
      </c>
    </row>
    <row r="65" spans="3:3" ht="29" x14ac:dyDescent="0.35">
      <c r="C65" s="24" t="s">
        <v>243</v>
      </c>
    </row>
    <row r="66" spans="3:3" ht="29" x14ac:dyDescent="0.35">
      <c r="C66" s="24" t="s">
        <v>242</v>
      </c>
    </row>
    <row r="67" spans="3:3" ht="29" x14ac:dyDescent="0.35">
      <c r="C67" s="24" t="s">
        <v>241</v>
      </c>
    </row>
    <row r="68" spans="3:3" ht="29" x14ac:dyDescent="0.35">
      <c r="C68" s="24" t="s">
        <v>240</v>
      </c>
    </row>
    <row r="69" spans="3:3" ht="58" x14ac:dyDescent="0.35">
      <c r="C69" s="24" t="s">
        <v>239</v>
      </c>
    </row>
    <row r="70" spans="3:3" ht="29" x14ac:dyDescent="0.35">
      <c r="C70" s="24" t="s">
        <v>238</v>
      </c>
    </row>
    <row r="71" spans="3:3" ht="29" x14ac:dyDescent="0.35">
      <c r="C71" s="24" t="s">
        <v>237</v>
      </c>
    </row>
    <row r="72" spans="3:3" ht="29" x14ac:dyDescent="0.35">
      <c r="C72" s="24" t="s">
        <v>236</v>
      </c>
    </row>
    <row r="73" spans="3:3" ht="29" x14ac:dyDescent="0.35">
      <c r="C73" s="24" t="s">
        <v>235</v>
      </c>
    </row>
    <row r="74" spans="3:3" ht="29" x14ac:dyDescent="0.35">
      <c r="C74" s="24" t="s">
        <v>234</v>
      </c>
    </row>
    <row r="75" spans="3:3" ht="29" x14ac:dyDescent="0.35">
      <c r="C75" s="24" t="s">
        <v>233</v>
      </c>
    </row>
    <row r="76" spans="3:3" ht="29" x14ac:dyDescent="0.35">
      <c r="C76" s="24" t="s">
        <v>232</v>
      </c>
    </row>
    <row r="77" spans="3:3" ht="29" x14ac:dyDescent="0.35">
      <c r="C77" s="24" t="s">
        <v>231</v>
      </c>
    </row>
    <row r="78" spans="3:3" ht="43.5" x14ac:dyDescent="0.35">
      <c r="C78" s="24" t="s">
        <v>230</v>
      </c>
    </row>
    <row r="79" spans="3:3" x14ac:dyDescent="0.35">
      <c r="C79" s="37" t="s">
        <v>526</v>
      </c>
    </row>
    <row r="80" spans="3:3" ht="72.5" x14ac:dyDescent="0.35">
      <c r="C80" s="24" t="s">
        <v>229</v>
      </c>
    </row>
    <row r="81" spans="3:3" ht="72.5" x14ac:dyDescent="0.35">
      <c r="C81" s="24" t="s">
        <v>228</v>
      </c>
    </row>
    <row r="82" spans="3:3" ht="101.5" x14ac:dyDescent="0.35">
      <c r="C82" s="24" t="s">
        <v>227</v>
      </c>
    </row>
    <row r="83" spans="3:3" x14ac:dyDescent="0.35">
      <c r="C83" s="37" t="s">
        <v>525</v>
      </c>
    </row>
    <row r="84" spans="3:3" ht="87" x14ac:dyDescent="0.35">
      <c r="C84" s="24" t="s">
        <v>226</v>
      </c>
    </row>
    <row r="85" spans="3:3" ht="72.5" x14ac:dyDescent="0.35">
      <c r="C85" s="24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-0.499984740745262"/>
    <pageSetUpPr fitToPage="1"/>
  </sheetPr>
  <dimension ref="A1:E22"/>
  <sheetViews>
    <sheetView tabSelected="1" zoomScaleNormal="100" zoomScaleSheetLayoutView="100" workbookViewId="0">
      <selection activeCell="D15" sqref="D15"/>
    </sheetView>
  </sheetViews>
  <sheetFormatPr defaultColWidth="8.90625" defaultRowHeight="14.5" x14ac:dyDescent="0.35"/>
  <cols>
    <col min="1" max="1" width="12.90625" style="3" customWidth="1"/>
    <col min="2" max="2" width="4.6328125" style="3" customWidth="1"/>
    <col min="3" max="3" width="31.6328125" style="3" customWidth="1"/>
    <col min="4" max="4" width="62" style="3" customWidth="1"/>
    <col min="5" max="5" width="18" style="3" customWidth="1"/>
    <col min="6" max="16384" width="8.90625" style="3"/>
  </cols>
  <sheetData>
    <row r="1" spans="1:5" ht="30.65" customHeight="1" thickBot="1" x14ac:dyDescent="0.4">
      <c r="A1" s="214" t="s">
        <v>0</v>
      </c>
      <c r="B1" s="215"/>
      <c r="C1" s="212"/>
      <c r="D1" s="213"/>
      <c r="E1" s="205" t="s">
        <v>536</v>
      </c>
    </row>
    <row r="2" spans="1:5" ht="15" thickBot="1" x14ac:dyDescent="0.4">
      <c r="A2" s="210" t="s">
        <v>560</v>
      </c>
      <c r="B2" s="211"/>
      <c r="C2" s="210" t="s">
        <v>186</v>
      </c>
      <c r="D2" s="211"/>
      <c r="E2" s="206"/>
    </row>
    <row r="3" spans="1:5" ht="14.4" customHeight="1" x14ac:dyDescent="0.35">
      <c r="A3" s="207" t="s">
        <v>222</v>
      </c>
      <c r="B3" s="88">
        <v>1</v>
      </c>
      <c r="C3" s="79" t="s">
        <v>206</v>
      </c>
      <c r="D3" s="77"/>
      <c r="E3" s="206"/>
    </row>
    <row r="4" spans="1:5" s="21" customFormat="1" x14ac:dyDescent="0.35">
      <c r="A4" s="208"/>
      <c r="B4" s="28">
        <v>2</v>
      </c>
      <c r="C4" s="80" t="s">
        <v>207</v>
      </c>
      <c r="D4" s="76"/>
      <c r="E4" s="89"/>
    </row>
    <row r="5" spans="1:5" s="21" customFormat="1" x14ac:dyDescent="0.35">
      <c r="A5" s="208"/>
      <c r="B5" s="28">
        <v>3</v>
      </c>
      <c r="C5" s="80" t="s">
        <v>208</v>
      </c>
      <c r="D5" s="76"/>
      <c r="E5" s="91" t="s">
        <v>537</v>
      </c>
    </row>
    <row r="6" spans="1:5" s="21" customFormat="1" ht="15" thickBot="1" x14ac:dyDescent="0.4">
      <c r="A6" s="208"/>
      <c r="B6" s="28">
        <v>4</v>
      </c>
      <c r="C6" s="80" t="s">
        <v>203</v>
      </c>
      <c r="D6" s="76"/>
      <c r="E6" s="90"/>
    </row>
    <row r="7" spans="1:5" s="21" customFormat="1" x14ac:dyDescent="0.35">
      <c r="A7" s="208"/>
      <c r="B7" s="28">
        <v>5</v>
      </c>
      <c r="C7" s="80" t="s">
        <v>209</v>
      </c>
      <c r="D7" s="195"/>
      <c r="E7" s="189"/>
    </row>
    <row r="8" spans="1:5" s="21" customFormat="1" x14ac:dyDescent="0.35">
      <c r="A8" s="208"/>
      <c r="B8" s="28">
        <v>6</v>
      </c>
      <c r="C8" s="80" t="s">
        <v>210</v>
      </c>
      <c r="D8" s="82"/>
      <c r="E8" s="182"/>
    </row>
    <row r="9" spans="1:5" s="21" customFormat="1" x14ac:dyDescent="0.35">
      <c r="A9" s="208"/>
      <c r="B9" s="28">
        <v>7</v>
      </c>
      <c r="C9" s="80" t="s">
        <v>211</v>
      </c>
      <c r="D9" s="83"/>
      <c r="E9" s="183"/>
    </row>
    <row r="10" spans="1:5" s="21" customFormat="1" x14ac:dyDescent="0.35">
      <c r="A10" s="208"/>
      <c r="B10" s="28">
        <v>8</v>
      </c>
      <c r="C10" s="80" t="s">
        <v>212</v>
      </c>
      <c r="D10" s="76"/>
      <c r="E10" s="183"/>
    </row>
    <row r="11" spans="1:5" s="21" customFormat="1" x14ac:dyDescent="0.35">
      <c r="A11" s="208"/>
      <c r="B11" s="28">
        <v>9</v>
      </c>
      <c r="C11" s="80" t="s">
        <v>213</v>
      </c>
      <c r="D11" s="76"/>
      <c r="E11" s="183"/>
    </row>
    <row r="12" spans="1:5" s="21" customFormat="1" x14ac:dyDescent="0.35">
      <c r="A12" s="208"/>
      <c r="B12" s="28">
        <v>10</v>
      </c>
      <c r="C12" s="80" t="s">
        <v>204</v>
      </c>
      <c r="D12" s="76"/>
      <c r="E12" s="182"/>
    </row>
    <row r="13" spans="1:5" s="21" customFormat="1" ht="15" thickBot="1" x14ac:dyDescent="0.4">
      <c r="A13" s="209"/>
      <c r="B13" s="29">
        <v>11</v>
      </c>
      <c r="C13" s="81" t="s">
        <v>205</v>
      </c>
      <c r="D13" s="196"/>
      <c r="E13" s="184"/>
    </row>
    <row r="14" spans="1:5" s="21" customFormat="1" ht="14.4" customHeight="1" x14ac:dyDescent="0.35">
      <c r="A14" s="202" t="s">
        <v>224</v>
      </c>
      <c r="B14" s="84">
        <v>12</v>
      </c>
      <c r="C14" s="190" t="s">
        <v>202</v>
      </c>
      <c r="D14" s="185"/>
      <c r="E14" s="171"/>
    </row>
    <row r="15" spans="1:5" s="21" customFormat="1" x14ac:dyDescent="0.35">
      <c r="A15" s="203"/>
      <c r="B15" s="85">
        <v>13</v>
      </c>
      <c r="C15" s="109" t="s">
        <v>214</v>
      </c>
      <c r="D15" s="76"/>
      <c r="E15" s="171"/>
    </row>
    <row r="16" spans="1:5" s="21" customFormat="1" x14ac:dyDescent="0.35">
      <c r="A16" s="203"/>
      <c r="B16" s="85">
        <v>14</v>
      </c>
      <c r="C16" s="109" t="s">
        <v>215</v>
      </c>
      <c r="D16" s="197"/>
      <c r="E16" s="171"/>
    </row>
    <row r="17" spans="1:5" s="21" customFormat="1" x14ac:dyDescent="0.35">
      <c r="A17" s="203"/>
      <c r="B17" s="85">
        <v>15</v>
      </c>
      <c r="C17" s="109" t="s">
        <v>216</v>
      </c>
      <c r="D17" s="76"/>
      <c r="E17" s="108" t="s">
        <v>540</v>
      </c>
    </row>
    <row r="18" spans="1:5" s="21" customFormat="1" ht="15" thickBot="1" x14ac:dyDescent="0.4">
      <c r="A18" s="204"/>
      <c r="B18" s="86">
        <v>16</v>
      </c>
      <c r="C18" s="87" t="s">
        <v>217</v>
      </c>
      <c r="D18" s="78"/>
      <c r="E18" s="110"/>
    </row>
    <row r="19" spans="1:5" x14ac:dyDescent="0.35">
      <c r="B19" s="20"/>
    </row>
    <row r="22" spans="1:5" s="107" customFormat="1" x14ac:dyDescent="0.35"/>
  </sheetData>
  <mergeCells count="7">
    <mergeCell ref="A14:A18"/>
    <mergeCell ref="E1:E3"/>
    <mergeCell ref="A3:A13"/>
    <mergeCell ref="C2:D2"/>
    <mergeCell ref="A2:B2"/>
    <mergeCell ref="C1:D1"/>
    <mergeCell ref="A1:B1"/>
  </mergeCells>
  <dataValidations xWindow="757" yWindow="502" count="21">
    <dataValidation allowBlank="1" showInputMessage="1" showErrorMessage="1" promptTitle="Initiative Name" prompt="Enter the name of the initiative" sqref="D3"/>
    <dataValidation allowBlank="1" showInputMessage="1" showErrorMessage="1" promptTitle="Problem Identification" prompt="Narrative_x000a_(Provide a narrative on the scope of the problem)" sqref="D5"/>
    <dataValidation allowBlank="1" showInputMessage="1" showErrorMessage="1" promptTitle="Goal/Agenda" prompt="Narrative_x000a_(Provide a narrative on the goal/agenda)" sqref="D6"/>
    <dataValidation allowBlank="1" showInputMessage="1" showErrorMessage="1" promptTitle="Expected Duration" prompt="Narrative_x000a_(Provide the range in years, e.g. 1‐3 years)" sqref="D10"/>
    <dataValidation allowBlank="1" showInputMessage="1" showErrorMessage="1" promptTitle="Impact of Outcomes" prompt="Narrative_x000a_(Provide additional information on the scope of the impact of these outcomes. e.g. If an initiative created a health clinic, please describe how many individuals and families are expected to be impacted.)" sqref="D15"/>
    <dataValidation allowBlank="1" showInputMessage="1" showErrorMessage="1" promptTitle="Outcomes/Indicators to Report" prompt="Community Level National Performance Indicators (NPIs)_x000a_(Reference the Community NPIs listed in Section B)" sqref="E14:E15"/>
    <dataValidation type="list" allowBlank="1" showInputMessage="1" showErrorMessage="1" promptTitle="Identified Community" prompt="Neighborhood, City, School District, County, Service Area, State, Region, or Other" sqref="D9">
      <formula1>"Neighborhood, City, School District, County, Service Area, State, Region, Other"</formula1>
    </dataValidation>
    <dataValidation allowBlank="1" showInputMessage="1" showErrorMessage="1" promptTitle="Lessons Learned" prompt="Narrative" sqref="D18"/>
    <dataValidation type="list" allowBlank="1" showInputMessage="1" showErrorMessage="1" promptTitle="Issue/CSBG Community Domains" prompt="Choose from the dropdown list" sqref="D7">
      <formula1>Category</formula1>
    </dataValidation>
    <dataValidation type="list" allowBlank="1" showInputMessage="1" showErrorMessage="1" promptTitle="Partnership Type" prompt="Choose from the drop-down list" sqref="D11">
      <formula1>"Independent CAA Initiative, CAA is the core organizer of multi-partner Initiative, CAA is one of multiple active investors and partners"</formula1>
    </dataValidation>
    <dataValidation type="list" allowBlank="1" showInputMessage="1" showErrorMessage="1" promptTitle="Progress on Outcomes/Indicators" prompt="No Outcomes to Report, Interim Outcomes, Final Outcomes" sqref="D14">
      <formula1>"No Outcomes to Report, Interim Outcomes, Final Outcomes"</formula1>
    </dataValidation>
    <dataValidation type="list" allowBlank="1" showInputMessage="1" showErrorMessage="1" promptTitle="Final Status" prompt="Initiative Active, Initiative Ended Early, Initiative Ended as Planned, Completed Still Delivering Value" sqref="D17">
      <formula1>"Initiative Active, Initiative Ended Early, Initiative Ended as Planned, Completed Still Delivering Value"</formula1>
    </dataValidation>
    <dataValidation allowBlank="1" showInputMessage="1" showErrorMessage="1" promptTitle="Initiative Year" prompt="Enter the year of the initiative" sqref="D4"/>
    <dataValidation allowBlank="1" showInputMessage="1" showErrorMessage="1" promptTitle="Partners" prompt="Narrative_x000a_(Provide a narrative on the key 1‐3 partners)" sqref="D12"/>
    <dataValidation type="list" showInputMessage="1" showErrorMessage="1" promptTitle="Subrecipient" prompt="Choose agency name from the drop-down list." sqref="C1:D1">
      <formula1>Subrecipients</formula1>
    </dataValidation>
    <dataValidation type="list" allowBlank="1" showInputMessage="1" showErrorMessage="1" promptTitle="Top 5 Need?" prompt="Choose Yes or No" sqref="E4">
      <formula1>"Yes, No"</formula1>
    </dataValidation>
    <dataValidation type="list" allowBlank="1" showInputMessage="1" showErrorMessage="1" promptTitle="If Yes, which need?" prompt="Choose the rank number of top 5 needs this initiative is related to." sqref="E6">
      <formula1>"1, 2, 3, 4, 5"</formula1>
    </dataValidation>
    <dataValidation allowBlank="1" showErrorMessage="1" sqref="E16"/>
    <dataValidation type="list" allowBlank="1" showInputMessage="1" showErrorMessage="1" sqref="D13">
      <formula1>STR</formula1>
    </dataValidation>
    <dataValidation type="list" allowBlank="1" showInputMessage="1" showErrorMessage="1" sqref="D16">
      <formula1>CNPI</formula1>
    </dataValidation>
    <dataValidation type="list" allowBlank="1" showInputMessage="1" showErrorMessage="1" sqref="D8">
      <formula1>CNPIs</formula1>
    </dataValidation>
  </dataValidations>
  <printOptions horizontalCentered="1"/>
  <pageMargins left="0.25" right="0.25" top="0.65" bottom="0.61" header="0.3" footer="0.3"/>
  <pageSetup fitToHeight="10" orientation="landscape" r:id="rId1"/>
  <headerFooter>
    <oddHeader>&amp;L&amp;"-,Bold"&amp;14Community Initiative Status (CIS) Form #1</oddHeader>
    <oddFooter>&amp;L&amp;A&amp;R&amp;P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-0.249977111117893"/>
    <pageSetUpPr fitToPage="1"/>
  </sheetPr>
  <dimension ref="A1:E18"/>
  <sheetViews>
    <sheetView zoomScaleNormal="100" workbookViewId="0">
      <selection activeCell="E7" sqref="E7:E16"/>
    </sheetView>
  </sheetViews>
  <sheetFormatPr defaultColWidth="8.90625" defaultRowHeight="14.5" x14ac:dyDescent="0.35"/>
  <cols>
    <col min="1" max="1" width="13.08984375" style="3" customWidth="1"/>
    <col min="2" max="2" width="4.6328125" style="3" customWidth="1"/>
    <col min="3" max="3" width="31.6328125" style="3" customWidth="1"/>
    <col min="4" max="4" width="62" style="3" customWidth="1"/>
    <col min="5" max="5" width="18" style="3" customWidth="1"/>
    <col min="6" max="16384" width="8.90625" style="3"/>
  </cols>
  <sheetData>
    <row r="1" spans="1:5" ht="28.25" customHeight="1" thickBot="1" x14ac:dyDescent="0.4">
      <c r="A1" s="214" t="s">
        <v>0</v>
      </c>
      <c r="B1" s="215"/>
      <c r="C1" s="217">
        <f>'CIS 1'!C1</f>
        <v>0</v>
      </c>
      <c r="D1" s="218"/>
      <c r="E1" s="205" t="s">
        <v>536</v>
      </c>
    </row>
    <row r="2" spans="1:5" ht="15" thickBot="1" x14ac:dyDescent="0.4">
      <c r="A2" s="210" t="s">
        <v>544</v>
      </c>
      <c r="B2" s="211"/>
      <c r="C2" s="210" t="s">
        <v>186</v>
      </c>
      <c r="D2" s="211"/>
      <c r="E2" s="206"/>
    </row>
    <row r="3" spans="1:5" ht="14.4" customHeight="1" x14ac:dyDescent="0.35">
      <c r="A3" s="207" t="s">
        <v>222</v>
      </c>
      <c r="B3" s="88">
        <v>1</v>
      </c>
      <c r="C3" s="79" t="s">
        <v>206</v>
      </c>
      <c r="D3" s="77"/>
      <c r="E3" s="216"/>
    </row>
    <row r="4" spans="1:5" x14ac:dyDescent="0.35">
      <c r="A4" s="208"/>
      <c r="B4" s="28">
        <v>2</v>
      </c>
      <c r="C4" s="80" t="s">
        <v>207</v>
      </c>
      <c r="D4" s="76"/>
      <c r="E4" s="186"/>
    </row>
    <row r="5" spans="1:5" x14ac:dyDescent="0.35">
      <c r="A5" s="208"/>
      <c r="B5" s="28">
        <v>3</v>
      </c>
      <c r="C5" s="80" t="s">
        <v>208</v>
      </c>
      <c r="D5" s="76"/>
      <c r="E5" s="187" t="s">
        <v>537</v>
      </c>
    </row>
    <row r="6" spans="1:5" ht="15" thickBot="1" x14ac:dyDescent="0.4">
      <c r="A6" s="208"/>
      <c r="B6" s="28">
        <v>4</v>
      </c>
      <c r="C6" s="80" t="s">
        <v>203</v>
      </c>
      <c r="D6" s="76"/>
      <c r="E6" s="188"/>
    </row>
    <row r="7" spans="1:5" x14ac:dyDescent="0.35">
      <c r="A7" s="208"/>
      <c r="B7" s="28">
        <v>5</v>
      </c>
      <c r="C7" s="80" t="s">
        <v>209</v>
      </c>
      <c r="D7" s="195"/>
      <c r="E7" s="189"/>
    </row>
    <row r="8" spans="1:5" x14ac:dyDescent="0.35">
      <c r="A8" s="208"/>
      <c r="B8" s="28">
        <v>6</v>
      </c>
      <c r="C8" s="80" t="s">
        <v>210</v>
      </c>
      <c r="D8" s="82"/>
      <c r="E8" s="182"/>
    </row>
    <row r="9" spans="1:5" x14ac:dyDescent="0.35">
      <c r="A9" s="208"/>
      <c r="B9" s="28">
        <v>7</v>
      </c>
      <c r="C9" s="80" t="s">
        <v>211</v>
      </c>
      <c r="D9" s="83"/>
      <c r="E9" s="183"/>
    </row>
    <row r="10" spans="1:5" x14ac:dyDescent="0.35">
      <c r="A10" s="208"/>
      <c r="B10" s="28">
        <v>8</v>
      </c>
      <c r="C10" s="80" t="s">
        <v>212</v>
      </c>
      <c r="D10" s="76"/>
      <c r="E10" s="183"/>
    </row>
    <row r="11" spans="1:5" x14ac:dyDescent="0.35">
      <c r="A11" s="208"/>
      <c r="B11" s="28">
        <v>9</v>
      </c>
      <c r="C11" s="80" t="s">
        <v>213</v>
      </c>
      <c r="D11" s="76"/>
      <c r="E11" s="183"/>
    </row>
    <row r="12" spans="1:5" x14ac:dyDescent="0.35">
      <c r="A12" s="208"/>
      <c r="B12" s="28">
        <v>10</v>
      </c>
      <c r="C12" s="80" t="s">
        <v>204</v>
      </c>
      <c r="D12" s="76"/>
      <c r="E12" s="182"/>
    </row>
    <row r="13" spans="1:5" ht="15" thickBot="1" x14ac:dyDescent="0.4">
      <c r="A13" s="209"/>
      <c r="B13" s="29">
        <v>11</v>
      </c>
      <c r="C13" s="81" t="s">
        <v>205</v>
      </c>
      <c r="D13" s="196"/>
      <c r="E13" s="184"/>
    </row>
    <row r="14" spans="1:5" ht="14.4" customHeight="1" x14ac:dyDescent="0.35">
      <c r="A14" s="202" t="s">
        <v>224</v>
      </c>
      <c r="B14" s="84">
        <v>12</v>
      </c>
      <c r="C14" s="190" t="s">
        <v>202</v>
      </c>
      <c r="D14" s="185"/>
      <c r="E14" s="171"/>
    </row>
    <row r="15" spans="1:5" x14ac:dyDescent="0.35">
      <c r="A15" s="203"/>
      <c r="B15" s="85">
        <v>13</v>
      </c>
      <c r="C15" s="109" t="s">
        <v>214</v>
      </c>
      <c r="D15" s="76"/>
      <c r="E15" s="171"/>
    </row>
    <row r="16" spans="1:5" x14ac:dyDescent="0.35">
      <c r="A16" s="203"/>
      <c r="B16" s="85">
        <v>14</v>
      </c>
      <c r="C16" s="109" t="s">
        <v>215</v>
      </c>
      <c r="D16" s="197"/>
      <c r="E16" s="171"/>
    </row>
    <row r="17" spans="1:5" x14ac:dyDescent="0.35">
      <c r="A17" s="203"/>
      <c r="B17" s="85">
        <v>15</v>
      </c>
      <c r="C17" s="109" t="s">
        <v>216</v>
      </c>
      <c r="D17" s="76"/>
      <c r="E17" s="108" t="s">
        <v>540</v>
      </c>
    </row>
    <row r="18" spans="1:5" ht="15" thickBot="1" x14ac:dyDescent="0.4">
      <c r="A18" s="204"/>
      <c r="B18" s="86">
        <v>16</v>
      </c>
      <c r="C18" s="87" t="s">
        <v>217</v>
      </c>
      <c r="D18" s="78"/>
      <c r="E18" s="110"/>
    </row>
  </sheetData>
  <mergeCells count="7">
    <mergeCell ref="E1:E3"/>
    <mergeCell ref="A3:A13"/>
    <mergeCell ref="A14:A18"/>
    <mergeCell ref="C1:D1"/>
    <mergeCell ref="A1:B1"/>
    <mergeCell ref="A2:B2"/>
    <mergeCell ref="C2:D2"/>
  </mergeCells>
  <dataValidations count="21">
    <dataValidation showInputMessage="1" showErrorMessage="1" sqref="C1"/>
    <dataValidation allowBlank="1" showInputMessage="1" showErrorMessage="1" promptTitle="Partners" prompt="Narrative_x000a_(Provide a narrative on the key 1‐3 partners)" sqref="D12"/>
    <dataValidation allowBlank="1" showInputMessage="1" showErrorMessage="1" promptTitle="Initiative Year" prompt="Enter the year of the initiative" sqref="D4"/>
    <dataValidation type="list" allowBlank="1" showInputMessage="1" showErrorMessage="1" promptTitle="Final Status" prompt="Initiative Active, Initiative Ended Early, Initiative Ended as Planned, Completed Still Delivering Value" sqref="D17">
      <formula1>"Initiative Active, Initiative Ended Early, Initiative Ended as Planned, Completed Still Delivering Value"</formula1>
    </dataValidation>
    <dataValidation type="list" allowBlank="1" showInputMessage="1" showErrorMessage="1" promptTitle="Progress on Outcomes/Indicators" prompt="No Outcomes to Report, Interim Outcomes, Final Outcomes" sqref="D14">
      <formula1>"No Outcomes to Report, Interim Outcomes, Final Outcomes"</formula1>
    </dataValidation>
    <dataValidation type="list" allowBlank="1" showInputMessage="1" showErrorMessage="1" promptTitle="Partnership Type" prompt="Choose from the drop-down list" sqref="D11">
      <formula1>"Independent CAA Initiative, CAA is the core organizer of multi-partner Initiative, CAA is one of multiple active investors and partners"</formula1>
    </dataValidation>
    <dataValidation type="list" allowBlank="1" showInputMessage="1" showErrorMessage="1" promptTitle="Issue/CSBG Community Domains" prompt="Choose from the dropdown list" sqref="D7">
      <formula1>Category</formula1>
    </dataValidation>
    <dataValidation allowBlank="1" showInputMessage="1" showErrorMessage="1" promptTitle="Lessons Learned" prompt="Narrative" sqref="D18"/>
    <dataValidation type="list" allowBlank="1" showInputMessage="1" showErrorMessage="1" promptTitle="Identified Community" prompt="Neighborhood, City, School District, County, Service Area, State, Region, or Other" sqref="D9">
      <formula1>"Neighborhood, City, School District, County, Service Area, State, Region, Other"</formula1>
    </dataValidation>
    <dataValidation allowBlank="1" showInputMessage="1" showErrorMessage="1" promptTitle="Impact of Outcomes" prompt="Narrative_x000a_(Provide additional information on the scope of the impact of these outcomes. e.g. If an initiative created a health clinic, please describe how many individuals and families are expected to be impacted.)" sqref="D15"/>
    <dataValidation allowBlank="1" showInputMessage="1" showErrorMessage="1" promptTitle="Expected Duration" prompt="Narrative_x000a_(Provide the range in years, e.g. 1‐3 years)" sqref="D10"/>
    <dataValidation allowBlank="1" showInputMessage="1" showErrorMessage="1" promptTitle="Goal/Agenda" prompt="Narrative_x000a_(Provide a narrative on the goal/agenda)" sqref="D6"/>
    <dataValidation allowBlank="1" showInputMessage="1" showErrorMessage="1" promptTitle="Problem Identification" prompt="Narrative_x000a_(Provide a narrative on the scope of the problem)" sqref="D5"/>
    <dataValidation allowBlank="1" showInputMessage="1" showErrorMessage="1" promptTitle="Initiative Name" prompt="Enter the name of the initiative" sqref="D3"/>
    <dataValidation type="list" allowBlank="1" showInputMessage="1" showErrorMessage="1" promptTitle="If Yes, which need?" prompt="Choose the rank number of top 5 needs this initiative is related to." sqref="E6">
      <formula1>"1, 2, 3, 4, 5"</formula1>
    </dataValidation>
    <dataValidation type="list" allowBlank="1" showInputMessage="1" showErrorMessage="1" promptTitle="Top 5 Need?" prompt="Choose Yes or No" sqref="E4">
      <formula1>"Yes, No"</formula1>
    </dataValidation>
    <dataValidation allowBlank="1" showInputMessage="1" showErrorMessage="1" promptTitle="Outcomes/Indicators to Report" prompt="Community Level National Performance Indicators (NPIs)_x000a_(Reference the Community NPIs listed in Section B)" sqref="E14:E15"/>
    <dataValidation allowBlank="1" showErrorMessage="1" sqref="E16"/>
    <dataValidation type="list" allowBlank="1" showInputMessage="1" showErrorMessage="1" sqref="D13">
      <formula1>STR</formula1>
    </dataValidation>
    <dataValidation type="list" allowBlank="1" showInputMessage="1" showErrorMessage="1" sqref="D16">
      <formula1>CNPI</formula1>
    </dataValidation>
    <dataValidation type="list" allowBlank="1" showInputMessage="1" showErrorMessage="1" sqref="D8">
      <formula1>CNPIs</formula1>
    </dataValidation>
  </dataValidations>
  <printOptions horizontalCentered="1"/>
  <pageMargins left="0.25" right="0.25" top="0.64" bottom="0.61" header="0.3" footer="0.3"/>
  <pageSetup fitToHeight="10" orientation="landscape" r:id="rId1"/>
  <headerFooter>
    <oddHeader>&amp;L&amp;"-,Bold"&amp;14Community Initiative Status (CIS) Form #2</oddHeader>
    <oddFooter>&amp;L&amp;A&amp;R&amp;P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39997558519241921"/>
    <pageSetUpPr fitToPage="1"/>
  </sheetPr>
  <dimension ref="A1:E18"/>
  <sheetViews>
    <sheetView zoomScaleNormal="100" workbookViewId="0">
      <selection activeCell="K12" sqref="K12"/>
    </sheetView>
  </sheetViews>
  <sheetFormatPr defaultColWidth="8.90625" defaultRowHeight="14.5" x14ac:dyDescent="0.35"/>
  <cols>
    <col min="1" max="1" width="13.54296875" style="3" customWidth="1"/>
    <col min="2" max="2" width="4.6328125" style="3" customWidth="1"/>
    <col min="3" max="3" width="31.6328125" style="3" customWidth="1"/>
    <col min="4" max="4" width="62" style="3" customWidth="1"/>
    <col min="5" max="5" width="18" style="3" customWidth="1"/>
    <col min="6" max="16384" width="8.90625" style="3"/>
  </cols>
  <sheetData>
    <row r="1" spans="1:5" ht="29" customHeight="1" thickBot="1" x14ac:dyDescent="0.4">
      <c r="A1" s="219" t="s">
        <v>0</v>
      </c>
      <c r="B1" s="220"/>
      <c r="C1" s="217">
        <f>'CIS 1'!C1</f>
        <v>0</v>
      </c>
      <c r="D1" s="218"/>
      <c r="E1" s="205" t="s">
        <v>536</v>
      </c>
    </row>
    <row r="2" spans="1:5" ht="15" thickBot="1" x14ac:dyDescent="0.4">
      <c r="A2" s="210" t="s">
        <v>543</v>
      </c>
      <c r="B2" s="211"/>
      <c r="C2" s="210" t="s">
        <v>186</v>
      </c>
      <c r="D2" s="211"/>
      <c r="E2" s="206"/>
    </row>
    <row r="3" spans="1:5" ht="14.4" customHeight="1" x14ac:dyDescent="0.35">
      <c r="A3" s="207" t="s">
        <v>222</v>
      </c>
      <c r="B3" s="88">
        <v>1</v>
      </c>
      <c r="C3" s="79" t="s">
        <v>206</v>
      </c>
      <c r="D3" s="77"/>
      <c r="E3" s="206"/>
    </row>
    <row r="4" spans="1:5" x14ac:dyDescent="0.35">
      <c r="A4" s="208"/>
      <c r="B4" s="28">
        <v>2</v>
      </c>
      <c r="C4" s="80" t="s">
        <v>207</v>
      </c>
      <c r="D4" s="76"/>
      <c r="E4" s="89"/>
    </row>
    <row r="5" spans="1:5" x14ac:dyDescent="0.35">
      <c r="A5" s="208"/>
      <c r="B5" s="28">
        <v>3</v>
      </c>
      <c r="C5" s="80" t="s">
        <v>208</v>
      </c>
      <c r="D5" s="76"/>
      <c r="E5" s="91" t="s">
        <v>537</v>
      </c>
    </row>
    <row r="6" spans="1:5" ht="15" thickBot="1" x14ac:dyDescent="0.4">
      <c r="A6" s="208"/>
      <c r="B6" s="28">
        <v>4</v>
      </c>
      <c r="C6" s="80" t="s">
        <v>203</v>
      </c>
      <c r="D6" s="76"/>
      <c r="E6" s="90"/>
    </row>
    <row r="7" spans="1:5" x14ac:dyDescent="0.35">
      <c r="A7" s="208"/>
      <c r="B7" s="28">
        <v>5</v>
      </c>
      <c r="C7" s="80" t="s">
        <v>209</v>
      </c>
      <c r="D7" s="195"/>
      <c r="E7" s="189"/>
    </row>
    <row r="8" spans="1:5" x14ac:dyDescent="0.35">
      <c r="A8" s="208"/>
      <c r="B8" s="28">
        <v>6</v>
      </c>
      <c r="C8" s="80" t="s">
        <v>210</v>
      </c>
      <c r="D8" s="82"/>
      <c r="E8" s="182"/>
    </row>
    <row r="9" spans="1:5" x14ac:dyDescent="0.35">
      <c r="A9" s="208"/>
      <c r="B9" s="28">
        <v>7</v>
      </c>
      <c r="C9" s="80" t="s">
        <v>211</v>
      </c>
      <c r="D9" s="83"/>
      <c r="E9" s="183"/>
    </row>
    <row r="10" spans="1:5" x14ac:dyDescent="0.35">
      <c r="A10" s="208"/>
      <c r="B10" s="28">
        <v>8</v>
      </c>
      <c r="C10" s="80" t="s">
        <v>212</v>
      </c>
      <c r="D10" s="76"/>
      <c r="E10" s="183"/>
    </row>
    <row r="11" spans="1:5" x14ac:dyDescent="0.35">
      <c r="A11" s="208"/>
      <c r="B11" s="28">
        <v>9</v>
      </c>
      <c r="C11" s="80" t="s">
        <v>213</v>
      </c>
      <c r="D11" s="76"/>
      <c r="E11" s="183"/>
    </row>
    <row r="12" spans="1:5" x14ac:dyDescent="0.35">
      <c r="A12" s="208"/>
      <c r="B12" s="28">
        <v>10</v>
      </c>
      <c r="C12" s="80" t="s">
        <v>204</v>
      </c>
      <c r="D12" s="76"/>
      <c r="E12" s="182"/>
    </row>
    <row r="13" spans="1:5" ht="15" thickBot="1" x14ac:dyDescent="0.4">
      <c r="A13" s="209"/>
      <c r="B13" s="29">
        <v>11</v>
      </c>
      <c r="C13" s="81" t="s">
        <v>205</v>
      </c>
      <c r="D13" s="196"/>
      <c r="E13" s="184"/>
    </row>
    <row r="14" spans="1:5" ht="14.4" customHeight="1" x14ac:dyDescent="0.35">
      <c r="A14" s="202" t="s">
        <v>224</v>
      </c>
      <c r="B14" s="84">
        <v>12</v>
      </c>
      <c r="C14" s="190" t="s">
        <v>202</v>
      </c>
      <c r="D14" s="185"/>
      <c r="E14" s="171"/>
    </row>
    <row r="15" spans="1:5" x14ac:dyDescent="0.35">
      <c r="A15" s="203"/>
      <c r="B15" s="85">
        <v>13</v>
      </c>
      <c r="C15" s="109" t="s">
        <v>214</v>
      </c>
      <c r="D15" s="76"/>
      <c r="E15" s="171"/>
    </row>
    <row r="16" spans="1:5" x14ac:dyDescent="0.35">
      <c r="A16" s="203"/>
      <c r="B16" s="85">
        <v>14</v>
      </c>
      <c r="C16" s="109" t="s">
        <v>215</v>
      </c>
      <c r="D16" s="197"/>
      <c r="E16" s="171"/>
    </row>
    <row r="17" spans="1:5" x14ac:dyDescent="0.35">
      <c r="A17" s="203"/>
      <c r="B17" s="85">
        <v>15</v>
      </c>
      <c r="C17" s="109" t="s">
        <v>216</v>
      </c>
      <c r="D17" s="76"/>
      <c r="E17" s="108" t="s">
        <v>540</v>
      </c>
    </row>
    <row r="18" spans="1:5" ht="15" thickBot="1" x14ac:dyDescent="0.4">
      <c r="A18" s="204"/>
      <c r="B18" s="86">
        <v>16</v>
      </c>
      <c r="C18" s="87" t="s">
        <v>217</v>
      </c>
      <c r="D18" s="78"/>
      <c r="E18" s="110"/>
    </row>
  </sheetData>
  <mergeCells count="7">
    <mergeCell ref="A2:B2"/>
    <mergeCell ref="C2:D2"/>
    <mergeCell ref="A3:A13"/>
    <mergeCell ref="E1:E3"/>
    <mergeCell ref="A14:A18"/>
    <mergeCell ref="C1:D1"/>
    <mergeCell ref="A1:B1"/>
  </mergeCells>
  <dataValidations count="21">
    <dataValidation showInputMessage="1" showErrorMessage="1" sqref="C1"/>
    <dataValidation allowBlank="1" showInputMessage="1" showErrorMessage="1" promptTitle="Partners" prompt="Narrative_x000a_(Provide a narrative on the key 1‐3 partners)" sqref="D12"/>
    <dataValidation allowBlank="1" showInputMessage="1" showErrorMessage="1" promptTitle="Initiative Year" prompt="Enter the year of the initiative" sqref="D4"/>
    <dataValidation type="list" allowBlank="1" showInputMessage="1" showErrorMessage="1" promptTitle="Final Status" prompt="Initiative Active, Initiative Ended Early, Initiative Ended as Planned, Completed Still Delivering Value" sqref="D17">
      <formula1>"Initiative Active, Initiative Ended Early, Initiative Ended as Planned, Completed Still Delivering Value"</formula1>
    </dataValidation>
    <dataValidation type="list" allowBlank="1" showInputMessage="1" showErrorMessage="1" promptTitle="Progress on Outcomes/Indicators" prompt="No Outcomes to Report, Interim Outcomes, Final Outcomes" sqref="D14">
      <formula1>"No Outcomes to Report, Interim Outcomes, Final Outcomes"</formula1>
    </dataValidation>
    <dataValidation type="list" allowBlank="1" showInputMessage="1" showErrorMessage="1" promptTitle="Partnership Type" prompt="Choose from the drop-down list" sqref="D11">
      <formula1>"Independent CAA Initiative, CAA is the core organizer of multi-partner Initiative, CAA is one of multiple active investors and partners"</formula1>
    </dataValidation>
    <dataValidation type="list" allowBlank="1" showInputMessage="1" showErrorMessage="1" promptTitle="Issue/CSBG Community Domains" prompt="Choose from the dropdown list" sqref="D7">
      <formula1>Category</formula1>
    </dataValidation>
    <dataValidation allowBlank="1" showInputMessage="1" showErrorMessage="1" promptTitle="Lessons Learned" prompt="Narrative" sqref="D18"/>
    <dataValidation type="list" allowBlank="1" showInputMessage="1" showErrorMessage="1" promptTitle="Identified Community" prompt="Neighborhood, City, School District, County, Service Area, State, Region, or Other" sqref="D9">
      <formula1>"Neighborhood, City, School District, County, Service Area, State, Region, Other"</formula1>
    </dataValidation>
    <dataValidation allowBlank="1" showInputMessage="1" showErrorMessage="1" promptTitle="Impact of Outcomes" prompt="Narrative_x000a_(Provide additional information on the scope of the impact of these outcomes. e.g. If an initiative created a health clinic, please describe how many individuals and families are expected to be impacted.)" sqref="D15"/>
    <dataValidation allowBlank="1" showInputMessage="1" showErrorMessage="1" promptTitle="Expected Duration" prompt="Narrative_x000a_(Provide the range in years, e.g. 1‐3 years)" sqref="D10"/>
    <dataValidation allowBlank="1" showInputMessage="1" showErrorMessage="1" promptTitle="Goal/Agenda" prompt="Narrative_x000a_(Provide a narrative on the goal/agenda)" sqref="D6"/>
    <dataValidation allowBlank="1" showInputMessage="1" showErrorMessage="1" promptTitle="Problem Identification" prompt="Narrative_x000a_(Provide a narrative on the scope of the problem)" sqref="D5"/>
    <dataValidation allowBlank="1" showInputMessage="1" showErrorMessage="1" promptTitle="Initiative Name" prompt="Enter the name of the initiative" sqref="D3"/>
    <dataValidation type="list" allowBlank="1" showInputMessage="1" showErrorMessage="1" promptTitle="If Yes, which need?" prompt="Choose the rank number of top 5 needs this initiative is related to." sqref="E6">
      <formula1>"1, 2, 3, 4, 5"</formula1>
    </dataValidation>
    <dataValidation type="list" allowBlank="1" showInputMessage="1" showErrorMessage="1" promptTitle="Top 5 Need?" prompt="Choose Yes or No" sqref="E4">
      <formula1>"Yes, No"</formula1>
    </dataValidation>
    <dataValidation allowBlank="1" showInputMessage="1" showErrorMessage="1" promptTitle="Outcomes/Indicators to Report" prompt="Community Level National Performance Indicators (NPIs)_x000a_(Reference the Community NPIs listed in Section B)" sqref="E14:E15"/>
    <dataValidation allowBlank="1" showErrorMessage="1" sqref="E16"/>
    <dataValidation type="list" allowBlank="1" showInputMessage="1" showErrorMessage="1" sqref="D13">
      <formula1>STR</formula1>
    </dataValidation>
    <dataValidation type="list" allowBlank="1" showInputMessage="1" showErrorMessage="1" sqref="D16">
      <formula1>CNPI</formula1>
    </dataValidation>
    <dataValidation type="list" allowBlank="1" showInputMessage="1" showErrorMessage="1" sqref="D8">
      <formula1>CNPIs</formula1>
    </dataValidation>
  </dataValidations>
  <printOptions horizontalCentered="1"/>
  <pageMargins left="0.25" right="0.25" top="0.68" bottom="0.56000000000000005" header="0.3" footer="0.3"/>
  <pageSetup fitToHeight="10" orientation="landscape" r:id="rId1"/>
  <headerFooter>
    <oddHeader>&amp;L&amp;"-,Bold"&amp;14Community Initiative Status (CIS) Form #3</oddHeader>
    <oddFooter>&amp;L&amp;A&amp;R&amp;P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79998168889431442"/>
    <pageSetUpPr fitToPage="1"/>
  </sheetPr>
  <dimension ref="A1:E18"/>
  <sheetViews>
    <sheetView zoomScaleNormal="100" workbookViewId="0">
      <selection activeCell="E21" sqref="E21"/>
    </sheetView>
  </sheetViews>
  <sheetFormatPr defaultColWidth="8.90625" defaultRowHeight="14.5" x14ac:dyDescent="0.35"/>
  <cols>
    <col min="1" max="1" width="13" style="3" customWidth="1"/>
    <col min="2" max="2" width="4.6328125" style="3" customWidth="1"/>
    <col min="3" max="3" width="31.6328125" style="3" customWidth="1"/>
    <col min="4" max="4" width="62" style="3" customWidth="1"/>
    <col min="5" max="5" width="18" style="3" customWidth="1"/>
    <col min="6" max="16384" width="8.90625" style="3"/>
  </cols>
  <sheetData>
    <row r="1" spans="1:5" ht="29" customHeight="1" thickBot="1" x14ac:dyDescent="0.4">
      <c r="A1" s="221" t="s">
        <v>0</v>
      </c>
      <c r="B1" s="222"/>
      <c r="C1" s="223">
        <f>'CIS 1'!C1:D1</f>
        <v>0</v>
      </c>
      <c r="D1" s="218"/>
      <c r="E1" s="205" t="s">
        <v>536</v>
      </c>
    </row>
    <row r="2" spans="1:5" ht="15" thickBot="1" x14ac:dyDescent="0.4">
      <c r="A2" s="210" t="s">
        <v>542</v>
      </c>
      <c r="B2" s="211"/>
      <c r="C2" s="210" t="s">
        <v>186</v>
      </c>
      <c r="D2" s="211"/>
      <c r="E2" s="206"/>
    </row>
    <row r="3" spans="1:5" ht="14.4" customHeight="1" x14ac:dyDescent="0.35">
      <c r="A3" s="207" t="s">
        <v>222</v>
      </c>
      <c r="B3" s="88">
        <v>1</v>
      </c>
      <c r="C3" s="79" t="s">
        <v>206</v>
      </c>
      <c r="D3" s="77"/>
      <c r="E3" s="206"/>
    </row>
    <row r="4" spans="1:5" x14ac:dyDescent="0.35">
      <c r="A4" s="208"/>
      <c r="B4" s="28">
        <v>2</v>
      </c>
      <c r="C4" s="80" t="s">
        <v>207</v>
      </c>
      <c r="D4" s="76"/>
      <c r="E4" s="89"/>
    </row>
    <row r="5" spans="1:5" x14ac:dyDescent="0.35">
      <c r="A5" s="208"/>
      <c r="B5" s="28">
        <v>3</v>
      </c>
      <c r="C5" s="80" t="s">
        <v>208</v>
      </c>
      <c r="D5" s="76"/>
      <c r="E5" s="91" t="s">
        <v>537</v>
      </c>
    </row>
    <row r="6" spans="1:5" ht="15" thickBot="1" x14ac:dyDescent="0.4">
      <c r="A6" s="208"/>
      <c r="B6" s="28">
        <v>4</v>
      </c>
      <c r="C6" s="80" t="s">
        <v>203</v>
      </c>
      <c r="D6" s="76"/>
      <c r="E6" s="90"/>
    </row>
    <row r="7" spans="1:5" x14ac:dyDescent="0.35">
      <c r="A7" s="208"/>
      <c r="B7" s="28">
        <v>5</v>
      </c>
      <c r="C7" s="80" t="s">
        <v>209</v>
      </c>
      <c r="D7" s="195"/>
      <c r="E7" s="191"/>
    </row>
    <row r="8" spans="1:5" x14ac:dyDescent="0.35">
      <c r="A8" s="208"/>
      <c r="B8" s="28">
        <v>6</v>
      </c>
      <c r="C8" s="80" t="s">
        <v>210</v>
      </c>
      <c r="D8" s="82"/>
      <c r="E8" s="192"/>
    </row>
    <row r="9" spans="1:5" x14ac:dyDescent="0.35">
      <c r="A9" s="208"/>
      <c r="B9" s="28">
        <v>7</v>
      </c>
      <c r="C9" s="80" t="s">
        <v>211</v>
      </c>
      <c r="D9" s="83"/>
      <c r="E9" s="193"/>
    </row>
    <row r="10" spans="1:5" x14ac:dyDescent="0.35">
      <c r="A10" s="208"/>
      <c r="B10" s="28">
        <v>8</v>
      </c>
      <c r="C10" s="80" t="s">
        <v>212</v>
      </c>
      <c r="D10" s="76"/>
      <c r="E10" s="193"/>
    </row>
    <row r="11" spans="1:5" x14ac:dyDescent="0.35">
      <c r="A11" s="208"/>
      <c r="B11" s="28">
        <v>9</v>
      </c>
      <c r="C11" s="80" t="s">
        <v>213</v>
      </c>
      <c r="D11" s="76"/>
      <c r="E11" s="193"/>
    </row>
    <row r="12" spans="1:5" x14ac:dyDescent="0.35">
      <c r="A12" s="208"/>
      <c r="B12" s="28">
        <v>10</v>
      </c>
      <c r="C12" s="80" t="s">
        <v>204</v>
      </c>
      <c r="D12" s="76"/>
      <c r="E12" s="192"/>
    </row>
    <row r="13" spans="1:5" ht="15" thickBot="1" x14ac:dyDescent="0.4">
      <c r="A13" s="209"/>
      <c r="B13" s="29">
        <v>11</v>
      </c>
      <c r="C13" s="81" t="s">
        <v>205</v>
      </c>
      <c r="D13" s="196"/>
      <c r="E13" s="194"/>
    </row>
    <row r="14" spans="1:5" ht="14.4" customHeight="1" x14ac:dyDescent="0.35">
      <c r="A14" s="202" t="s">
        <v>224</v>
      </c>
      <c r="B14" s="84">
        <v>12</v>
      </c>
      <c r="C14" s="190" t="s">
        <v>202</v>
      </c>
      <c r="D14" s="185"/>
      <c r="E14" s="172"/>
    </row>
    <row r="15" spans="1:5" x14ac:dyDescent="0.35">
      <c r="A15" s="203"/>
      <c r="B15" s="85">
        <v>13</v>
      </c>
      <c r="C15" s="109" t="s">
        <v>214</v>
      </c>
      <c r="D15" s="76"/>
      <c r="E15" s="172"/>
    </row>
    <row r="16" spans="1:5" x14ac:dyDescent="0.35">
      <c r="A16" s="203"/>
      <c r="B16" s="85">
        <v>14</v>
      </c>
      <c r="C16" s="109" t="s">
        <v>215</v>
      </c>
      <c r="D16" s="197"/>
      <c r="E16" s="172"/>
    </row>
    <row r="17" spans="1:5" x14ac:dyDescent="0.35">
      <c r="A17" s="203"/>
      <c r="B17" s="85">
        <v>15</v>
      </c>
      <c r="C17" s="109" t="s">
        <v>216</v>
      </c>
      <c r="D17" s="76"/>
      <c r="E17" s="108" t="s">
        <v>540</v>
      </c>
    </row>
    <row r="18" spans="1:5" ht="15" thickBot="1" x14ac:dyDescent="0.4">
      <c r="A18" s="204"/>
      <c r="B18" s="86">
        <v>16</v>
      </c>
      <c r="C18" s="87" t="s">
        <v>217</v>
      </c>
      <c r="D18" s="78"/>
      <c r="E18" s="110"/>
    </row>
  </sheetData>
  <mergeCells count="7">
    <mergeCell ref="A2:B2"/>
    <mergeCell ref="C2:D2"/>
    <mergeCell ref="A3:A13"/>
    <mergeCell ref="E1:E3"/>
    <mergeCell ref="A14:A18"/>
    <mergeCell ref="A1:B1"/>
    <mergeCell ref="C1:D1"/>
  </mergeCells>
  <dataValidations count="21">
    <dataValidation showInputMessage="1" showErrorMessage="1" sqref="C1"/>
    <dataValidation allowBlank="1" showInputMessage="1" showErrorMessage="1" promptTitle="Partners" prompt="Narrative_x000a_(Provide a narrative on the key 1‐3 partners)" sqref="D12"/>
    <dataValidation type="list" allowBlank="1" showInputMessage="1" showErrorMessage="1" sqref="D8">
      <formula1>CNPIs</formula1>
    </dataValidation>
    <dataValidation allowBlank="1" showInputMessage="1" showErrorMessage="1" promptTitle="Initiative Year" prompt="Enter the year of the initiative" sqref="D4"/>
    <dataValidation type="list" allowBlank="1" showInputMessage="1" showErrorMessage="1" promptTitle="Final Status" prompt="Initiative Active, Initiative Ended Early, Initiative Ended as Planned, Completed Still Delivering Value" sqref="D17">
      <formula1>"Initiative Active, Initiative Ended Early, Initiative Ended as Planned, Completed Still Delivering Value"</formula1>
    </dataValidation>
    <dataValidation type="list" allowBlank="1" showInputMessage="1" showErrorMessage="1" promptTitle="Progress on Outcomes/Indicators" prompt="No Outcomes to Report, Interim Outcomes, Final Outcomes" sqref="D14">
      <formula1>"No Outcomes to Report, Interim Outcomes, Final Outcomes"</formula1>
    </dataValidation>
    <dataValidation type="list" allowBlank="1" showInputMessage="1" showErrorMessage="1" promptTitle="Partnership Type" prompt="Choose from the drop-down list" sqref="D11">
      <formula1>"Independent CAA Initiative, CAA is the core organizer of multi-partner Initiative, CAA is one of multiple active investors and partners"</formula1>
    </dataValidation>
    <dataValidation type="list" allowBlank="1" showInputMessage="1" showErrorMessage="1" promptTitle="Issue/CSBG Community Domains" prompt="Choose from the dropdown list" sqref="D7">
      <formula1>Category</formula1>
    </dataValidation>
    <dataValidation allowBlank="1" showInputMessage="1" showErrorMessage="1" promptTitle="Lessons Learned" prompt="Narrative" sqref="D18"/>
    <dataValidation type="list" allowBlank="1" showInputMessage="1" showErrorMessage="1" promptTitle="Identified Community" prompt="Neighborhood, City, School District, County, Service Area, State, Region, or Other" sqref="D9">
      <formula1>"Neighborhood, City, School District, County, Service Area, State, Region, Other"</formula1>
    </dataValidation>
    <dataValidation allowBlank="1" showInputMessage="1" showErrorMessage="1" promptTitle="Impact of Outcomes" prompt="Narrative_x000a_(Provide additional information on the scope of the impact of these outcomes. e.g. If an initiative created a health clinic, please describe how many individuals and families are expected to be impacted.)" sqref="D15"/>
    <dataValidation allowBlank="1" showInputMessage="1" showErrorMessage="1" promptTitle="Expected Duration" prompt="Narrative_x000a_(Provide the range in years, e.g. 1‐3 years)" sqref="D10"/>
    <dataValidation allowBlank="1" showInputMessage="1" showErrorMessage="1" promptTitle="Goal/Agenda" prompt="Narrative_x000a_(Provide a narrative on the goal/agenda)" sqref="D6"/>
    <dataValidation allowBlank="1" showInputMessage="1" showErrorMessage="1" promptTitle="Problem Identification" prompt="Narrative_x000a_(Provide a narrative on the scope of the problem)" sqref="D5"/>
    <dataValidation allowBlank="1" showInputMessage="1" showErrorMessage="1" promptTitle="Initiative Name" prompt="Enter the name of the initiative" sqref="D3"/>
    <dataValidation type="list" allowBlank="1" showInputMessage="1" showErrorMessage="1" promptTitle="If Yes, which need?" prompt="Choose the rank number of top 5 needs this initiative is related to." sqref="E6">
      <formula1>"1, 2, 3, 4, 5"</formula1>
    </dataValidation>
    <dataValidation type="list" allowBlank="1" showInputMessage="1" showErrorMessage="1" promptTitle="Top 5 Need?" prompt="Choose Yes or No" sqref="E4">
      <formula1>"Yes, No"</formula1>
    </dataValidation>
    <dataValidation allowBlank="1" showInputMessage="1" showErrorMessage="1" promptTitle="Outcomes/Indicators to Report" prompt="Community Level National Performance Indicators (NPIs)_x000a_(Reference the Community NPIs listed in Section B)" sqref="E14:E15"/>
    <dataValidation type="list" allowBlank="1" showInputMessage="1" showErrorMessage="1" sqref="D16">
      <formula1>CNPI</formula1>
    </dataValidation>
    <dataValidation allowBlank="1" showErrorMessage="1" sqref="E16"/>
    <dataValidation type="list" allowBlank="1" showInputMessage="1" showErrorMessage="1" sqref="D13">
      <formula1>STR</formula1>
    </dataValidation>
  </dataValidations>
  <printOptions horizontalCentered="1"/>
  <pageMargins left="0.25" right="0.25" top="0.61" bottom="0.6" header="0.3" footer="0.3"/>
  <pageSetup fitToHeight="10" orientation="landscape" r:id="rId1"/>
  <headerFooter>
    <oddHeader>&amp;L&amp;"-,Bold"&amp;14Community Initiative Status (CIS) Form #4</oddHeader>
    <oddFooter>&amp;L&amp;A&amp;R&amp;P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8" tint="0.79998168889431442"/>
    <pageSetUpPr fitToPage="1"/>
  </sheetPr>
  <dimension ref="A1:E18"/>
  <sheetViews>
    <sheetView zoomScaleNormal="100" workbookViewId="0">
      <selection activeCell="E7" sqref="E7:E16"/>
    </sheetView>
  </sheetViews>
  <sheetFormatPr defaultColWidth="8.90625" defaultRowHeight="14.5" x14ac:dyDescent="0.35"/>
  <cols>
    <col min="1" max="1" width="13.6328125" style="3" customWidth="1"/>
    <col min="2" max="2" width="4.6328125" style="3" customWidth="1"/>
    <col min="3" max="3" width="31.6328125" style="3" customWidth="1"/>
    <col min="4" max="4" width="62" style="3" customWidth="1"/>
    <col min="5" max="5" width="18" style="3" customWidth="1"/>
    <col min="6" max="16384" width="8.90625" style="3"/>
  </cols>
  <sheetData>
    <row r="1" spans="1:5" ht="28.25" customHeight="1" thickBot="1" x14ac:dyDescent="0.4">
      <c r="A1" s="224" t="s">
        <v>0</v>
      </c>
      <c r="B1" s="225"/>
      <c r="C1" s="226">
        <f>'CIS 1'!C1:D1</f>
        <v>0</v>
      </c>
      <c r="D1" s="227"/>
      <c r="E1" s="205" t="s">
        <v>536</v>
      </c>
    </row>
    <row r="2" spans="1:5" ht="15" thickBot="1" x14ac:dyDescent="0.4">
      <c r="A2" s="210" t="s">
        <v>541</v>
      </c>
      <c r="B2" s="211"/>
      <c r="C2" s="210" t="s">
        <v>186</v>
      </c>
      <c r="D2" s="211"/>
      <c r="E2" s="206"/>
    </row>
    <row r="3" spans="1:5" ht="14.4" customHeight="1" x14ac:dyDescent="0.35">
      <c r="A3" s="207" t="s">
        <v>222</v>
      </c>
      <c r="B3" s="88">
        <v>1</v>
      </c>
      <c r="C3" s="79" t="s">
        <v>206</v>
      </c>
      <c r="D3" s="77"/>
      <c r="E3" s="206"/>
    </row>
    <row r="4" spans="1:5" x14ac:dyDescent="0.35">
      <c r="A4" s="208"/>
      <c r="B4" s="28">
        <v>2</v>
      </c>
      <c r="C4" s="80" t="s">
        <v>207</v>
      </c>
      <c r="D4" s="76"/>
      <c r="E4" s="89"/>
    </row>
    <row r="5" spans="1:5" x14ac:dyDescent="0.35">
      <c r="A5" s="208"/>
      <c r="B5" s="28">
        <v>3</v>
      </c>
      <c r="C5" s="80" t="s">
        <v>208</v>
      </c>
      <c r="D5" s="76"/>
      <c r="E5" s="91" t="s">
        <v>537</v>
      </c>
    </row>
    <row r="6" spans="1:5" ht="15" thickBot="1" x14ac:dyDescent="0.4">
      <c r="A6" s="208"/>
      <c r="B6" s="28">
        <v>4</v>
      </c>
      <c r="C6" s="80" t="s">
        <v>203</v>
      </c>
      <c r="D6" s="76"/>
      <c r="E6" s="90"/>
    </row>
    <row r="7" spans="1:5" x14ac:dyDescent="0.35">
      <c r="A7" s="208"/>
      <c r="B7" s="28">
        <v>5</v>
      </c>
      <c r="C7" s="80" t="s">
        <v>209</v>
      </c>
      <c r="D7" s="195"/>
      <c r="E7" s="189"/>
    </row>
    <row r="8" spans="1:5" x14ac:dyDescent="0.35">
      <c r="A8" s="208"/>
      <c r="B8" s="28">
        <v>6</v>
      </c>
      <c r="C8" s="80" t="s">
        <v>210</v>
      </c>
      <c r="D8" s="82"/>
      <c r="E8" s="182"/>
    </row>
    <row r="9" spans="1:5" x14ac:dyDescent="0.35">
      <c r="A9" s="208"/>
      <c r="B9" s="28">
        <v>7</v>
      </c>
      <c r="C9" s="80" t="s">
        <v>211</v>
      </c>
      <c r="D9" s="83"/>
      <c r="E9" s="183"/>
    </row>
    <row r="10" spans="1:5" x14ac:dyDescent="0.35">
      <c r="A10" s="208"/>
      <c r="B10" s="28">
        <v>8</v>
      </c>
      <c r="C10" s="80" t="s">
        <v>212</v>
      </c>
      <c r="D10" s="76"/>
      <c r="E10" s="183"/>
    </row>
    <row r="11" spans="1:5" x14ac:dyDescent="0.35">
      <c r="A11" s="208"/>
      <c r="B11" s="28">
        <v>9</v>
      </c>
      <c r="C11" s="80" t="s">
        <v>213</v>
      </c>
      <c r="D11" s="76"/>
      <c r="E11" s="183"/>
    </row>
    <row r="12" spans="1:5" x14ac:dyDescent="0.35">
      <c r="A12" s="208"/>
      <c r="B12" s="28">
        <v>10</v>
      </c>
      <c r="C12" s="80" t="s">
        <v>204</v>
      </c>
      <c r="D12" s="76"/>
      <c r="E12" s="182"/>
    </row>
    <row r="13" spans="1:5" ht="15" thickBot="1" x14ac:dyDescent="0.4">
      <c r="A13" s="209"/>
      <c r="B13" s="29">
        <v>11</v>
      </c>
      <c r="C13" s="81" t="s">
        <v>205</v>
      </c>
      <c r="D13" s="196"/>
      <c r="E13" s="184"/>
    </row>
    <row r="14" spans="1:5" ht="14.4" customHeight="1" x14ac:dyDescent="0.35">
      <c r="A14" s="202" t="s">
        <v>224</v>
      </c>
      <c r="B14" s="84">
        <v>12</v>
      </c>
      <c r="C14" s="190" t="s">
        <v>202</v>
      </c>
      <c r="D14" s="185"/>
      <c r="E14" s="171"/>
    </row>
    <row r="15" spans="1:5" x14ac:dyDescent="0.35">
      <c r="A15" s="203"/>
      <c r="B15" s="85">
        <v>13</v>
      </c>
      <c r="C15" s="109" t="s">
        <v>214</v>
      </c>
      <c r="D15" s="76"/>
      <c r="E15" s="171"/>
    </row>
    <row r="16" spans="1:5" x14ac:dyDescent="0.35">
      <c r="A16" s="203"/>
      <c r="B16" s="85">
        <v>14</v>
      </c>
      <c r="C16" s="109" t="s">
        <v>215</v>
      </c>
      <c r="D16" s="197"/>
      <c r="E16" s="171"/>
    </row>
    <row r="17" spans="1:5" x14ac:dyDescent="0.35">
      <c r="A17" s="203"/>
      <c r="B17" s="85">
        <v>15</v>
      </c>
      <c r="C17" s="109" t="s">
        <v>216</v>
      </c>
      <c r="D17" s="76"/>
      <c r="E17" s="108" t="s">
        <v>540</v>
      </c>
    </row>
    <row r="18" spans="1:5" ht="15" thickBot="1" x14ac:dyDescent="0.4">
      <c r="A18" s="204"/>
      <c r="B18" s="86">
        <v>16</v>
      </c>
      <c r="C18" s="87" t="s">
        <v>217</v>
      </c>
      <c r="D18" s="78"/>
      <c r="E18" s="110"/>
    </row>
  </sheetData>
  <mergeCells count="7">
    <mergeCell ref="A14:A18"/>
    <mergeCell ref="E1:E3"/>
    <mergeCell ref="A1:B1"/>
    <mergeCell ref="C1:D1"/>
    <mergeCell ref="A3:A13"/>
    <mergeCell ref="A2:B2"/>
    <mergeCell ref="C2:D2"/>
  </mergeCells>
  <dataValidations count="21">
    <dataValidation showInputMessage="1" showErrorMessage="1" sqref="C1"/>
    <dataValidation allowBlank="1" showInputMessage="1" showErrorMessage="1" promptTitle="Partners" prompt="Narrative_x000a_(Provide a narrative on the key 1‐3 partners)" sqref="D12"/>
    <dataValidation allowBlank="1" showInputMessage="1" showErrorMessage="1" promptTitle="Initiative Year" prompt="Enter the year of the initiative" sqref="D4"/>
    <dataValidation type="list" allowBlank="1" showInputMessage="1" showErrorMessage="1" promptTitle="Final Status" prompt="Initiative Active, Initiative Ended Early, Initiative Ended as Planned, Completed Still Delivering Value" sqref="D17">
      <formula1>"Initiative Active, Initiative Ended Early, Initiative Ended as Planned, Completed Still Delivering Value"</formula1>
    </dataValidation>
    <dataValidation type="list" allowBlank="1" showInputMessage="1" showErrorMessage="1" promptTitle="Progress on Outcomes/Indicators" prompt="No Outcomes to Report, Interim Outcomes, Final Outcomes" sqref="D14">
      <formula1>"No Outcomes to Report, Interim Outcomes, Final Outcomes"</formula1>
    </dataValidation>
    <dataValidation type="list" allowBlank="1" showInputMessage="1" showErrorMessage="1" promptTitle="Partnership Type" prompt="Choose from the drop-down list" sqref="D11">
      <formula1>"Independent CAA Initiative, CAA is the core organizer of multi-partner Initiative, CAA is one of multiple active investors and partners"</formula1>
    </dataValidation>
    <dataValidation type="list" allowBlank="1" showInputMessage="1" showErrorMessage="1" promptTitle="Issue/CSBG Community Domains" prompt="Choose from the dropdown list" sqref="D7">
      <formula1>Category</formula1>
    </dataValidation>
    <dataValidation allowBlank="1" showInputMessage="1" showErrorMessage="1" promptTitle="Lessons Learned" prompt="Narrative" sqref="D18"/>
    <dataValidation type="list" allowBlank="1" showInputMessage="1" showErrorMessage="1" promptTitle="Identified Community" prompt="Neighborhood, City, School District, County, Service Area, State, Region, or Other" sqref="D9">
      <formula1>"Neighborhood, City, School District, County, Service Area, State, Region, Other"</formula1>
    </dataValidation>
    <dataValidation allowBlank="1" showInputMessage="1" showErrorMessage="1" promptTitle="Impact of Outcomes" prompt="Narrative_x000a_(Provide additional information on the scope of the impact of these outcomes. e.g. If an initiative created a health clinic, please describe how many individuals and families are expected to be impacted.)" sqref="D15"/>
    <dataValidation allowBlank="1" showInputMessage="1" showErrorMessage="1" promptTitle="Expected Duration" prompt="Narrative_x000a_(Provide the range in years, e.g. 1‐3 years)" sqref="D10"/>
    <dataValidation allowBlank="1" showInputMessage="1" showErrorMessage="1" promptTitle="Goal/Agenda" prompt="Narrative_x000a_(Provide a narrative on the goal/agenda)" sqref="D6"/>
    <dataValidation allowBlank="1" showInputMessage="1" showErrorMessage="1" promptTitle="Problem Identification" prompt="Narrative_x000a_(Provide a narrative on the scope of the problem)" sqref="D5"/>
    <dataValidation allowBlank="1" showInputMessage="1" showErrorMessage="1" promptTitle="Initiative Name" prompt="Enter the name of the initiative" sqref="D3"/>
    <dataValidation type="list" allowBlank="1" showInputMessage="1" showErrorMessage="1" promptTitle="If Yes, which need?" prompt="Choose the rank number of top 5 needs this initiative is related to." sqref="E6">
      <formula1>"1, 2, 3, 4, 5"</formula1>
    </dataValidation>
    <dataValidation type="list" allowBlank="1" showInputMessage="1" showErrorMessage="1" promptTitle="Top 5 Need?" prompt="Choose Yes or No" sqref="E4">
      <formula1>"Yes, No"</formula1>
    </dataValidation>
    <dataValidation allowBlank="1" showInputMessage="1" showErrorMessage="1" promptTitle="Outcomes/Indicators to Report" prompt="Community Level National Performance Indicators (NPIs)_x000a_(Reference the Community NPIs listed in Section B)" sqref="E14:E15"/>
    <dataValidation allowBlank="1" showErrorMessage="1" sqref="E16"/>
    <dataValidation type="list" allowBlank="1" showInputMessage="1" showErrorMessage="1" sqref="D13">
      <formula1>STR</formula1>
    </dataValidation>
    <dataValidation type="list" allowBlank="1" showInputMessage="1" showErrorMessage="1" sqref="D16">
      <formula1>CNPI</formula1>
    </dataValidation>
    <dataValidation type="list" allowBlank="1" showInputMessage="1" showErrorMessage="1" sqref="D8">
      <formula1>CNPIs</formula1>
    </dataValidation>
  </dataValidations>
  <printOptions horizontalCentered="1"/>
  <pageMargins left="0.25" right="0.25" top="0.67" bottom="0.59" header="0.3" footer="0.3"/>
  <pageSetup fitToHeight="10" orientation="landscape" r:id="rId1"/>
  <headerFooter>
    <oddHeader>&amp;L&amp;"-,Bold"&amp;14Community Initiative Status (CIS) Form #5</oddHeader>
    <oddFooter>&amp;L&amp;A&amp;R&amp;P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/>
    <pageSetUpPr fitToPage="1"/>
  </sheetPr>
  <dimension ref="A1:E18"/>
  <sheetViews>
    <sheetView zoomScaleNormal="100" workbookViewId="0">
      <selection activeCell="A2" sqref="A2:B2"/>
    </sheetView>
  </sheetViews>
  <sheetFormatPr defaultColWidth="8.90625" defaultRowHeight="14.5" x14ac:dyDescent="0.35"/>
  <cols>
    <col min="1" max="1" width="13.6328125" style="3" customWidth="1"/>
    <col min="2" max="2" width="4.6328125" style="3" customWidth="1"/>
    <col min="3" max="3" width="31.6328125" style="3" customWidth="1"/>
    <col min="4" max="4" width="62" style="3" customWidth="1"/>
    <col min="5" max="5" width="18" style="3" customWidth="1"/>
    <col min="6" max="16384" width="8.90625" style="3"/>
  </cols>
  <sheetData>
    <row r="1" spans="1:5" ht="28.25" customHeight="1" thickBot="1" x14ac:dyDescent="0.4">
      <c r="A1" s="224" t="s">
        <v>0</v>
      </c>
      <c r="B1" s="225"/>
      <c r="C1" s="226">
        <f>'CIS 1'!C1:D1</f>
        <v>0</v>
      </c>
      <c r="D1" s="227"/>
      <c r="E1" s="205" t="s">
        <v>536</v>
      </c>
    </row>
    <row r="2" spans="1:5" ht="15" thickBot="1" x14ac:dyDescent="0.4">
      <c r="A2" s="210" t="s">
        <v>561</v>
      </c>
      <c r="B2" s="211"/>
      <c r="C2" s="210" t="s">
        <v>186</v>
      </c>
      <c r="D2" s="211"/>
      <c r="E2" s="206"/>
    </row>
    <row r="3" spans="1:5" ht="14.4" customHeight="1" x14ac:dyDescent="0.35">
      <c r="A3" s="207" t="s">
        <v>222</v>
      </c>
      <c r="B3" s="88">
        <v>1</v>
      </c>
      <c r="C3" s="79" t="s">
        <v>206</v>
      </c>
      <c r="D3" s="77"/>
      <c r="E3" s="206"/>
    </row>
    <row r="4" spans="1:5" x14ac:dyDescent="0.35">
      <c r="A4" s="208"/>
      <c r="B4" s="28">
        <v>2</v>
      </c>
      <c r="C4" s="80" t="s">
        <v>207</v>
      </c>
      <c r="D4" s="76"/>
      <c r="E4" s="89"/>
    </row>
    <row r="5" spans="1:5" x14ac:dyDescent="0.35">
      <c r="A5" s="208"/>
      <c r="B5" s="28">
        <v>3</v>
      </c>
      <c r="C5" s="80" t="s">
        <v>208</v>
      </c>
      <c r="D5" s="76"/>
      <c r="E5" s="91" t="s">
        <v>537</v>
      </c>
    </row>
    <row r="6" spans="1:5" ht="15" thickBot="1" x14ac:dyDescent="0.4">
      <c r="A6" s="208"/>
      <c r="B6" s="28">
        <v>4</v>
      </c>
      <c r="C6" s="80" t="s">
        <v>203</v>
      </c>
      <c r="D6" s="76"/>
      <c r="E6" s="90"/>
    </row>
    <row r="7" spans="1:5" x14ac:dyDescent="0.35">
      <c r="A7" s="208"/>
      <c r="B7" s="28">
        <v>5</v>
      </c>
      <c r="C7" s="80" t="s">
        <v>209</v>
      </c>
      <c r="D7" s="195"/>
      <c r="E7" s="189"/>
    </row>
    <row r="8" spans="1:5" x14ac:dyDescent="0.35">
      <c r="A8" s="208"/>
      <c r="B8" s="28">
        <v>6</v>
      </c>
      <c r="C8" s="80" t="s">
        <v>210</v>
      </c>
      <c r="D8" s="82"/>
      <c r="E8" s="182"/>
    </row>
    <row r="9" spans="1:5" x14ac:dyDescent="0.35">
      <c r="A9" s="208"/>
      <c r="B9" s="28">
        <v>7</v>
      </c>
      <c r="C9" s="80" t="s">
        <v>211</v>
      </c>
      <c r="D9" s="83"/>
      <c r="E9" s="183"/>
    </row>
    <row r="10" spans="1:5" x14ac:dyDescent="0.35">
      <c r="A10" s="208"/>
      <c r="B10" s="28">
        <v>8</v>
      </c>
      <c r="C10" s="80" t="s">
        <v>212</v>
      </c>
      <c r="D10" s="76"/>
      <c r="E10" s="183"/>
    </row>
    <row r="11" spans="1:5" x14ac:dyDescent="0.35">
      <c r="A11" s="208"/>
      <c r="B11" s="28">
        <v>9</v>
      </c>
      <c r="C11" s="80" t="s">
        <v>213</v>
      </c>
      <c r="D11" s="76"/>
      <c r="E11" s="183"/>
    </row>
    <row r="12" spans="1:5" x14ac:dyDescent="0.35">
      <c r="A12" s="208"/>
      <c r="B12" s="28">
        <v>10</v>
      </c>
      <c r="C12" s="80" t="s">
        <v>204</v>
      </c>
      <c r="D12" s="76"/>
      <c r="E12" s="182"/>
    </row>
    <row r="13" spans="1:5" ht="15" thickBot="1" x14ac:dyDescent="0.4">
      <c r="A13" s="209"/>
      <c r="B13" s="29">
        <v>11</v>
      </c>
      <c r="C13" s="81" t="s">
        <v>205</v>
      </c>
      <c r="D13" s="196"/>
      <c r="E13" s="184"/>
    </row>
    <row r="14" spans="1:5" ht="14.4" customHeight="1" x14ac:dyDescent="0.35">
      <c r="A14" s="202" t="s">
        <v>224</v>
      </c>
      <c r="B14" s="84">
        <v>12</v>
      </c>
      <c r="C14" s="190" t="s">
        <v>202</v>
      </c>
      <c r="D14" s="185"/>
      <c r="E14" s="171"/>
    </row>
    <row r="15" spans="1:5" x14ac:dyDescent="0.35">
      <c r="A15" s="203"/>
      <c r="B15" s="85">
        <v>13</v>
      </c>
      <c r="C15" s="109" t="s">
        <v>214</v>
      </c>
      <c r="D15" s="76"/>
      <c r="E15" s="171"/>
    </row>
    <row r="16" spans="1:5" x14ac:dyDescent="0.35">
      <c r="A16" s="203"/>
      <c r="B16" s="85">
        <v>14</v>
      </c>
      <c r="C16" s="109" t="s">
        <v>215</v>
      </c>
      <c r="D16" s="197"/>
      <c r="E16" s="171"/>
    </row>
    <row r="17" spans="1:5" x14ac:dyDescent="0.35">
      <c r="A17" s="203"/>
      <c r="B17" s="85">
        <v>15</v>
      </c>
      <c r="C17" s="109" t="s">
        <v>216</v>
      </c>
      <c r="D17" s="76"/>
      <c r="E17" s="108" t="s">
        <v>540</v>
      </c>
    </row>
    <row r="18" spans="1:5" ht="15" thickBot="1" x14ac:dyDescent="0.4">
      <c r="A18" s="204"/>
      <c r="B18" s="86">
        <v>16</v>
      </c>
      <c r="C18" s="87" t="s">
        <v>217</v>
      </c>
      <c r="D18" s="78"/>
      <c r="E18" s="110"/>
    </row>
  </sheetData>
  <mergeCells count="7">
    <mergeCell ref="A14:A18"/>
    <mergeCell ref="A1:B1"/>
    <mergeCell ref="C1:D1"/>
    <mergeCell ref="E1:E3"/>
    <mergeCell ref="A2:B2"/>
    <mergeCell ref="C2:D2"/>
    <mergeCell ref="A3:A13"/>
  </mergeCells>
  <dataValidations disablePrompts="1" count="21">
    <dataValidation allowBlank="1" showErrorMessage="1" sqref="E16"/>
    <dataValidation allowBlank="1" showInputMessage="1" showErrorMessage="1" promptTitle="Outcomes/Indicators to Report" prompt="Community Level National Performance Indicators (NPIs)_x000a_(Reference the Community NPIs listed in Section B)" sqref="E14:E15"/>
    <dataValidation type="list" allowBlank="1" showInputMessage="1" showErrorMessage="1" promptTitle="Top 5 Need?" prompt="Choose Yes or No" sqref="E4">
      <formula1>"Yes, No"</formula1>
    </dataValidation>
    <dataValidation type="list" allowBlank="1" showInputMessage="1" showErrorMessage="1" promptTitle="If Yes, which need?" prompt="Choose the rank number of top 5 needs this initiative is related to." sqref="E6">
      <formula1>"1, 2, 3, 4, 5"</formula1>
    </dataValidation>
    <dataValidation allowBlank="1" showInputMessage="1" showErrorMessage="1" promptTitle="Initiative Name" prompt="Enter the name of the initiative" sqref="D3"/>
    <dataValidation allowBlank="1" showInputMessage="1" showErrorMessage="1" promptTitle="Problem Identification" prompt="Narrative_x000a_(Provide a narrative on the scope of the problem)" sqref="D5"/>
    <dataValidation allowBlank="1" showInputMessage="1" showErrorMessage="1" promptTitle="Goal/Agenda" prompt="Narrative_x000a_(Provide a narrative on the goal/agenda)" sqref="D6"/>
    <dataValidation allowBlank="1" showInputMessage="1" showErrorMessage="1" promptTitle="Expected Duration" prompt="Narrative_x000a_(Provide the range in years, e.g. 1‐3 years)" sqref="D10"/>
    <dataValidation allowBlank="1" showInputMessage="1" showErrorMessage="1" promptTitle="Impact of Outcomes" prompt="Narrative_x000a_(Provide additional information on the scope of the impact of these outcomes. e.g. If an initiative created a health clinic, please describe how many individuals and families are expected to be impacted.)" sqref="D15"/>
    <dataValidation type="list" allowBlank="1" showInputMessage="1" showErrorMessage="1" promptTitle="Identified Community" prompt="Neighborhood, City, School District, County, Service Area, State, Region, or Other" sqref="D9">
      <formula1>"Neighborhood, City, School District, County, Service Area, State, Region, Other"</formula1>
    </dataValidation>
    <dataValidation allowBlank="1" showInputMessage="1" showErrorMessage="1" promptTitle="Lessons Learned" prompt="Narrative" sqref="D18"/>
    <dataValidation type="list" allowBlank="1" showInputMessage="1" showErrorMessage="1" promptTitle="Issue/CSBG Community Domains" prompt="Choose from the dropdown list" sqref="D7">
      <formula1>Category</formula1>
    </dataValidation>
    <dataValidation type="list" allowBlank="1" showInputMessage="1" showErrorMessage="1" promptTitle="Partnership Type" prompt="Choose from the drop-down list" sqref="D11">
      <formula1>"Independent CAA Initiative, CAA is the core organizer of multi-partner Initiative, CAA is one of multiple active investors and partners"</formula1>
    </dataValidation>
    <dataValidation type="list" allowBlank="1" showInputMessage="1" showErrorMessage="1" promptTitle="Progress on Outcomes/Indicators" prompt="No Outcomes to Report, Interim Outcomes, Final Outcomes" sqref="D14">
      <formula1>"No Outcomes to Report, Interim Outcomes, Final Outcomes"</formula1>
    </dataValidation>
    <dataValidation type="list" allowBlank="1" showInputMessage="1" showErrorMessage="1" promptTitle="Final Status" prompt="Initiative Active, Initiative Ended Early, Initiative Ended as Planned, Completed Still Delivering Value" sqref="D17">
      <formula1>"Initiative Active, Initiative Ended Early, Initiative Ended as Planned, Completed Still Delivering Value"</formula1>
    </dataValidation>
    <dataValidation allowBlank="1" showInputMessage="1" showErrorMessage="1" promptTitle="Initiative Year" prompt="Enter the year of the initiative" sqref="D4"/>
    <dataValidation allowBlank="1" showInputMessage="1" showErrorMessage="1" promptTitle="Partners" prompt="Narrative_x000a_(Provide a narrative on the key 1‐3 partners)" sqref="D12"/>
    <dataValidation showInputMessage="1" showErrorMessage="1" sqref="C1"/>
    <dataValidation type="list" allowBlank="1" showInputMessage="1" showErrorMessage="1" sqref="D13">
      <formula1>STR</formula1>
    </dataValidation>
    <dataValidation type="list" allowBlank="1" showInputMessage="1" showErrorMessage="1" sqref="D16">
      <formula1>CNPI</formula1>
    </dataValidation>
    <dataValidation type="list" allowBlank="1" showInputMessage="1" showErrorMessage="1" sqref="D8">
      <formula1>CNPIs</formula1>
    </dataValidation>
  </dataValidations>
  <printOptions horizontalCentered="1"/>
  <pageMargins left="0.25" right="0.25" top="0.67" bottom="0.59" header="0.3" footer="0.3"/>
  <pageSetup fitToHeight="10" orientation="landscape" r:id="rId1"/>
  <headerFooter>
    <oddHeader>&amp;L&amp;"-,Bold"&amp;14Community Initiative Status (CIS) Form #6</oddHeader>
    <oddFooter>&amp;L&amp;A&amp;R&amp;P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 tint="-0.499984740745262"/>
    <pageSetUpPr fitToPage="1"/>
  </sheetPr>
  <dimension ref="A1:E18"/>
  <sheetViews>
    <sheetView topLeftCell="A16" zoomScaleNormal="100" workbookViewId="0">
      <selection activeCell="D7" sqref="D7"/>
    </sheetView>
  </sheetViews>
  <sheetFormatPr defaultColWidth="8.90625" defaultRowHeight="14.5" x14ac:dyDescent="0.35"/>
  <cols>
    <col min="1" max="1" width="13.6328125" style="3" customWidth="1"/>
    <col min="2" max="2" width="4.6328125" style="3" customWidth="1"/>
    <col min="3" max="3" width="31.6328125" style="3" customWidth="1"/>
    <col min="4" max="4" width="62" style="3" customWidth="1"/>
    <col min="5" max="5" width="18" style="3" customWidth="1"/>
    <col min="6" max="16384" width="8.90625" style="3"/>
  </cols>
  <sheetData>
    <row r="1" spans="1:5" ht="28.25" customHeight="1" thickBot="1" x14ac:dyDescent="0.4">
      <c r="A1" s="224" t="s">
        <v>0</v>
      </c>
      <c r="B1" s="225"/>
      <c r="C1" s="226">
        <f>'CIS 1'!C1:D1</f>
        <v>0</v>
      </c>
      <c r="D1" s="227"/>
      <c r="E1" s="205" t="s">
        <v>536</v>
      </c>
    </row>
    <row r="2" spans="1:5" ht="15" thickBot="1" x14ac:dyDescent="0.4">
      <c r="A2" s="210" t="s">
        <v>562</v>
      </c>
      <c r="B2" s="211"/>
      <c r="C2" s="210" t="s">
        <v>186</v>
      </c>
      <c r="D2" s="211"/>
      <c r="E2" s="206"/>
    </row>
    <row r="3" spans="1:5" ht="14.4" customHeight="1" x14ac:dyDescent="0.35">
      <c r="A3" s="207" t="s">
        <v>222</v>
      </c>
      <c r="B3" s="88">
        <v>1</v>
      </c>
      <c r="C3" s="79" t="s">
        <v>206</v>
      </c>
      <c r="D3" s="77"/>
      <c r="E3" s="206"/>
    </row>
    <row r="4" spans="1:5" x14ac:dyDescent="0.35">
      <c r="A4" s="208"/>
      <c r="B4" s="28">
        <v>2</v>
      </c>
      <c r="C4" s="80" t="s">
        <v>207</v>
      </c>
      <c r="D4" s="76"/>
      <c r="E4" s="89"/>
    </row>
    <row r="5" spans="1:5" x14ac:dyDescent="0.35">
      <c r="A5" s="208"/>
      <c r="B5" s="28">
        <v>3</v>
      </c>
      <c r="C5" s="80" t="s">
        <v>208</v>
      </c>
      <c r="D5" s="76"/>
      <c r="E5" s="91" t="s">
        <v>537</v>
      </c>
    </row>
    <row r="6" spans="1:5" ht="15" thickBot="1" x14ac:dyDescent="0.4">
      <c r="A6" s="208"/>
      <c r="B6" s="28">
        <v>4</v>
      </c>
      <c r="C6" s="80" t="s">
        <v>203</v>
      </c>
      <c r="D6" s="76"/>
      <c r="E6" s="90"/>
    </row>
    <row r="7" spans="1:5" x14ac:dyDescent="0.35">
      <c r="A7" s="208"/>
      <c r="B7" s="28">
        <v>5</v>
      </c>
      <c r="C7" s="80" t="s">
        <v>209</v>
      </c>
      <c r="D7" s="195"/>
      <c r="E7" s="189"/>
    </row>
    <row r="8" spans="1:5" x14ac:dyDescent="0.35">
      <c r="A8" s="208"/>
      <c r="B8" s="28">
        <v>6</v>
      </c>
      <c r="C8" s="80" t="s">
        <v>210</v>
      </c>
      <c r="D8" s="82"/>
      <c r="E8" s="182"/>
    </row>
    <row r="9" spans="1:5" x14ac:dyDescent="0.35">
      <c r="A9" s="208"/>
      <c r="B9" s="28">
        <v>7</v>
      </c>
      <c r="C9" s="80" t="s">
        <v>211</v>
      </c>
      <c r="D9" s="83"/>
      <c r="E9" s="183"/>
    </row>
    <row r="10" spans="1:5" x14ac:dyDescent="0.35">
      <c r="A10" s="208"/>
      <c r="B10" s="28">
        <v>8</v>
      </c>
      <c r="C10" s="80" t="s">
        <v>212</v>
      </c>
      <c r="D10" s="76"/>
      <c r="E10" s="183"/>
    </row>
    <row r="11" spans="1:5" x14ac:dyDescent="0.35">
      <c r="A11" s="208"/>
      <c r="B11" s="28">
        <v>9</v>
      </c>
      <c r="C11" s="80" t="s">
        <v>213</v>
      </c>
      <c r="D11" s="76"/>
      <c r="E11" s="183"/>
    </row>
    <row r="12" spans="1:5" x14ac:dyDescent="0.35">
      <c r="A12" s="208"/>
      <c r="B12" s="28">
        <v>10</v>
      </c>
      <c r="C12" s="80" t="s">
        <v>204</v>
      </c>
      <c r="D12" s="76"/>
      <c r="E12" s="182"/>
    </row>
    <row r="13" spans="1:5" ht="15" thickBot="1" x14ac:dyDescent="0.4">
      <c r="A13" s="209"/>
      <c r="B13" s="29">
        <v>11</v>
      </c>
      <c r="C13" s="81" t="s">
        <v>205</v>
      </c>
      <c r="D13" s="196"/>
      <c r="E13" s="184"/>
    </row>
    <row r="14" spans="1:5" ht="14.4" customHeight="1" x14ac:dyDescent="0.35">
      <c r="A14" s="202" t="s">
        <v>224</v>
      </c>
      <c r="B14" s="84">
        <v>12</v>
      </c>
      <c r="C14" s="190" t="s">
        <v>202</v>
      </c>
      <c r="D14" s="185"/>
      <c r="E14" s="171"/>
    </row>
    <row r="15" spans="1:5" x14ac:dyDescent="0.35">
      <c r="A15" s="203"/>
      <c r="B15" s="85">
        <v>13</v>
      </c>
      <c r="C15" s="109" t="s">
        <v>214</v>
      </c>
      <c r="D15" s="76"/>
      <c r="E15" s="171"/>
    </row>
    <row r="16" spans="1:5" x14ac:dyDescent="0.35">
      <c r="A16" s="203"/>
      <c r="B16" s="85">
        <v>14</v>
      </c>
      <c r="C16" s="109" t="s">
        <v>215</v>
      </c>
      <c r="D16" s="197"/>
      <c r="E16" s="108" t="s">
        <v>540</v>
      </c>
    </row>
    <row r="17" spans="1:5" x14ac:dyDescent="0.35">
      <c r="A17" s="203"/>
      <c r="B17" s="85">
        <v>15</v>
      </c>
      <c r="C17" s="109" t="s">
        <v>216</v>
      </c>
      <c r="D17" s="76"/>
      <c r="E17" s="228"/>
    </row>
    <row r="18" spans="1:5" ht="15" thickBot="1" x14ac:dyDescent="0.4">
      <c r="A18" s="204"/>
      <c r="B18" s="86">
        <v>16</v>
      </c>
      <c r="C18" s="87" t="s">
        <v>217</v>
      </c>
      <c r="D18" s="78"/>
      <c r="E18" s="229"/>
    </row>
  </sheetData>
  <mergeCells count="8">
    <mergeCell ref="A14:A18"/>
    <mergeCell ref="A1:B1"/>
    <mergeCell ref="C1:D1"/>
    <mergeCell ref="E1:E3"/>
    <mergeCell ref="A2:B2"/>
    <mergeCell ref="C2:D2"/>
    <mergeCell ref="A3:A13"/>
    <mergeCell ref="E17:E18"/>
  </mergeCells>
  <dataValidations count="20">
    <dataValidation showInputMessage="1" showErrorMessage="1" sqref="C1"/>
    <dataValidation allowBlank="1" showInputMessage="1" showErrorMessage="1" promptTitle="Partners" prompt="Narrative_x000a_(Provide a narrative on the key 1‐3 partners)" sqref="D12"/>
    <dataValidation allowBlank="1" showInputMessage="1" showErrorMessage="1" promptTitle="Initiative Year" prompt="Enter the year of the initiative" sqref="D4"/>
    <dataValidation type="list" allowBlank="1" showInputMessage="1" showErrorMessage="1" promptTitle="Final Status" prompt="Initiative Active, Initiative Ended Early, Initiative Ended as Planned, Completed Still Delivering Value" sqref="D17">
      <formula1>"Initiative Active, Initiative Ended Early, Initiative Ended as Planned, Completed Still Delivering Value"</formula1>
    </dataValidation>
    <dataValidation type="list" allowBlank="1" showInputMessage="1" showErrorMessage="1" promptTitle="Progress on Outcomes/Indicators" prompt="No Outcomes to Report, Interim Outcomes, Final Outcomes" sqref="D14">
      <formula1>"No Outcomes to Report, Interim Outcomes, Final Outcomes"</formula1>
    </dataValidation>
    <dataValidation type="list" allowBlank="1" showInputMessage="1" showErrorMessage="1" promptTitle="Partnership Type" prompt="Choose from the drop-down list" sqref="D11">
      <formula1>"Independent CAA Initiative, CAA is the core organizer of multi-partner Initiative, CAA is one of multiple active investors and partners"</formula1>
    </dataValidation>
    <dataValidation type="list" allowBlank="1" showInputMessage="1" showErrorMessage="1" promptTitle="Issue/CSBG Community Domains" prompt="Choose from the dropdown list" sqref="D7">
      <formula1>Category</formula1>
    </dataValidation>
    <dataValidation allowBlank="1" showInputMessage="1" showErrorMessage="1" promptTitle="Lessons Learned" prompt="Narrative" sqref="D18"/>
    <dataValidation type="list" allowBlank="1" showInputMessage="1" showErrorMessage="1" promptTitle="Identified Community" prompt="Neighborhood, City, School District, County, Service Area, State, Region, or Other" sqref="D9">
      <formula1>"Neighborhood, City, School District, County, Service Area, State, Region, Other"</formula1>
    </dataValidation>
    <dataValidation allowBlank="1" showInputMessage="1" showErrorMessage="1" promptTitle="Impact of Outcomes" prompt="Narrative_x000a_(Provide additional information on the scope of the impact of these outcomes. e.g. If an initiative created a health clinic, please describe how many individuals and families are expected to be impacted.)" sqref="D15"/>
    <dataValidation allowBlank="1" showInputMessage="1" showErrorMessage="1" promptTitle="Expected Duration" prompt="Narrative_x000a_(Provide the range in years, e.g. 1‐3 years)" sqref="D10"/>
    <dataValidation allowBlank="1" showInputMessage="1" showErrorMessage="1" promptTitle="Goal/Agenda" prompt="Narrative_x000a_(Provide a narrative on the goal/agenda)" sqref="D6"/>
    <dataValidation allowBlank="1" showInputMessage="1" showErrorMessage="1" promptTitle="Problem Identification" prompt="Narrative_x000a_(Provide a narrative on the scope of the problem)" sqref="D5"/>
    <dataValidation allowBlank="1" showInputMessage="1" showErrorMessage="1" promptTitle="Initiative Name" prompt="Enter the name of the initiative" sqref="D3"/>
    <dataValidation type="list" allowBlank="1" showInputMessage="1" showErrorMessage="1" promptTitle="If Yes, which need?" prompt="Choose the rank number of top 5 needs this initiative is related to." sqref="E6">
      <formula1>"1, 2, 3, 4, 5"</formula1>
    </dataValidation>
    <dataValidation type="list" allowBlank="1" showInputMessage="1" showErrorMessage="1" promptTitle="Top 5 Need?" prompt="Choose Yes or No" sqref="E4">
      <formula1>"Yes, No"</formula1>
    </dataValidation>
    <dataValidation allowBlank="1" showInputMessage="1" showErrorMessage="1" promptTitle="Outcomes/Indicators to Report" prompt="Community Level National Performance Indicators (NPIs)_x000a_(Reference the Community NPIs listed in Section B)" sqref="E14:E15"/>
    <dataValidation type="list" allowBlank="1" showInputMessage="1" showErrorMessage="1" sqref="D13">
      <formula1>STR</formula1>
    </dataValidation>
    <dataValidation type="list" allowBlank="1" showInputMessage="1" showErrorMessage="1" sqref="D16">
      <formula1>CNPI</formula1>
    </dataValidation>
    <dataValidation type="list" allowBlank="1" showInputMessage="1" showErrorMessage="1" sqref="D8">
      <formula1>CNPIs</formula1>
    </dataValidation>
  </dataValidations>
  <printOptions horizontalCentered="1"/>
  <pageMargins left="0.25" right="0.25" top="0.67" bottom="0.59" header="0.3" footer="0.3"/>
  <pageSetup fitToHeight="10" orientation="landscape" r:id="rId1"/>
  <headerFooter>
    <oddHeader>&amp;L&amp;"-,Bold"&amp;14Community Initiative Status (CIS) Form #7</oddHeader>
    <oddFooter>&amp;L&amp;A&amp;R&amp;P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Lists1</vt:lpstr>
      <vt:lpstr>Lists2</vt:lpstr>
      <vt:lpstr>CIS 1</vt:lpstr>
      <vt:lpstr>CIS 2</vt:lpstr>
      <vt:lpstr>CIS 3</vt:lpstr>
      <vt:lpstr>CIS 4</vt:lpstr>
      <vt:lpstr>CIS 5</vt:lpstr>
      <vt:lpstr>CIS 6</vt:lpstr>
      <vt:lpstr>CIS 7</vt:lpstr>
      <vt:lpstr>Strategies</vt:lpstr>
      <vt:lpstr>CNPI 1-Employment</vt:lpstr>
      <vt:lpstr>CNPI 2-Education</vt:lpstr>
      <vt:lpstr>CNPI 3-Infrastructure-Assets</vt:lpstr>
      <vt:lpstr>CNPI 4-Housing</vt:lpstr>
      <vt:lpstr>CNPI 5-Health</vt:lpstr>
      <vt:lpstr>CNPI 6-Civic Engagement</vt:lpstr>
      <vt:lpstr>Category</vt:lpstr>
      <vt:lpstr>Check</vt:lpstr>
      <vt:lpstr>CNPI</vt:lpstr>
      <vt:lpstr>CNPIs</vt:lpstr>
      <vt:lpstr>Module_3_Community</vt:lpstr>
      <vt:lpstr>'CNPI 1-Employment'!Print_Titles</vt:lpstr>
      <vt:lpstr>'CNPI 2-Education'!Print_Titles</vt:lpstr>
      <vt:lpstr>'CNPI 3-Infrastructure-Assets'!Print_Titles</vt:lpstr>
      <vt:lpstr>'CNPI 4-Housing'!Print_Titles</vt:lpstr>
      <vt:lpstr>'CNPI 5-Health'!Print_Titles</vt:lpstr>
      <vt:lpstr>'CNPI 6-Civic Engagement'!Print_Titles</vt:lpstr>
      <vt:lpstr>Strategies!Print_Titles</vt:lpstr>
      <vt:lpstr>STR</vt:lpstr>
      <vt:lpstr>Strategies</vt:lpstr>
      <vt:lpstr>Subrecipients</vt:lpstr>
      <vt:lpstr>Support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CAP</dc:title>
  <dc:creator>kkeith</dc:creator>
  <cp:lastModifiedBy>Karen Keith</cp:lastModifiedBy>
  <cp:lastPrinted>2018-05-23T18:44:57Z</cp:lastPrinted>
  <dcterms:created xsi:type="dcterms:W3CDTF">2017-01-31T16:09:54Z</dcterms:created>
  <dcterms:modified xsi:type="dcterms:W3CDTF">2022-04-29T20:11:35Z</dcterms:modified>
</cp:coreProperties>
</file>