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6275" windowHeight="11760" activeTab="0"/>
  </bookViews>
  <sheets>
    <sheet name="8_16_16" sheetId="1" r:id="rId1"/>
    <sheet name="7_25_16" sheetId="2" r:id="rId2"/>
    <sheet name="7_18_16" sheetId="3" r:id="rId3"/>
    <sheet name="6_9_16" sheetId="4" r:id="rId4"/>
    <sheet name="5_19_16" sheetId="5" r:id="rId5"/>
    <sheet name="4_14_16" sheetId="6" r:id="rId6"/>
    <sheet name="2_17_16" sheetId="7" r:id="rId7"/>
    <sheet name="1_28_16" sheetId="8" r:id="rId8"/>
  </sheets>
  <definedNames>
    <definedName name="_xlnm.Print_Area" localSheetId="2">'7_18_16'!$A$1:$R$54</definedName>
    <definedName name="_xlnm.Print_Area" localSheetId="1">'7_25_16'!$A$1:$R$54</definedName>
  </definedNames>
  <calcPr fullCalcOnLoad="1" iterate="1" iterateCount="1000" iterateDelta="0.001"/>
</workbook>
</file>

<file path=xl/sharedStrings.xml><?xml version="1.0" encoding="utf-8"?>
<sst xmlns="http://schemas.openxmlformats.org/spreadsheetml/2006/main" count="1673" uniqueCount="133">
  <si>
    <t>TDHCA#</t>
  </si>
  <si>
    <t>Property Name</t>
  </si>
  <si>
    <t>Property City</t>
  </si>
  <si>
    <t>Property County</t>
  </si>
  <si>
    <t>Region</t>
  </si>
  <si>
    <t>Target Population</t>
  </si>
  <si>
    <t>Total Units</t>
  </si>
  <si>
    <t>Comments</t>
  </si>
  <si>
    <t>General</t>
  </si>
  <si>
    <t>1 = Housing Activity: New Construction=NC, Rehabilitation=R</t>
  </si>
  <si>
    <t>Per 2016-1 Multifamily Direct Loan Notice of Funding Availability published in the Texas Register on 12/25/2015</t>
  </si>
  <si>
    <t>Deferred Forgivable Loan</t>
  </si>
  <si>
    <r>
      <t xml:space="preserve">Total Set Aside Funding Level: </t>
    </r>
    <r>
      <rPr>
        <b/>
        <sz val="11"/>
        <color indexed="8"/>
        <rFont val="Calibri"/>
        <family val="2"/>
      </rPr>
      <t>$3,000,000</t>
    </r>
  </si>
  <si>
    <t>TDHCA Application #</t>
  </si>
  <si>
    <t>CHDO (HOME funds only)</t>
  </si>
  <si>
    <t>4% HTC Layered New Construction</t>
  </si>
  <si>
    <t>Multifamily Direct Loan Request</t>
  </si>
  <si>
    <r>
      <t xml:space="preserve">Total Set Aside Funding Level: </t>
    </r>
    <r>
      <rPr>
        <b/>
        <sz val="11"/>
        <color indexed="8"/>
        <rFont val="Calibri"/>
        <family val="2"/>
      </rPr>
      <t>$4,000,000</t>
    </r>
  </si>
  <si>
    <t>Total General Amount Requested</t>
  </si>
  <si>
    <t>Total 4% HTC Layered New Construction Amount Requested</t>
  </si>
  <si>
    <t>Total CHDO Amount Requested</t>
  </si>
  <si>
    <t>Total Deferred Forgivable Loan Amount Requested</t>
  </si>
  <si>
    <t xml:space="preserve">Housing Activity ¹ </t>
  </si>
  <si>
    <t>Layering ²</t>
  </si>
  <si>
    <t>Date Received ³</t>
  </si>
  <si>
    <t>NONE</t>
  </si>
  <si>
    <t>Bluebonnett Studios</t>
  </si>
  <si>
    <t>Austin</t>
  </si>
  <si>
    <t>Travis</t>
  </si>
  <si>
    <t>NC</t>
  </si>
  <si>
    <t>Supportive Housing</t>
  </si>
  <si>
    <t>MF Direct Loan Units</t>
  </si>
  <si>
    <r>
      <t xml:space="preserve">Total Set Aside Funding Level: </t>
    </r>
    <r>
      <rPr>
        <b/>
        <sz val="11"/>
        <color indexed="8"/>
        <rFont val="Calibri"/>
        <family val="2"/>
      </rPr>
      <t>$12,872,752</t>
    </r>
  </si>
  <si>
    <t>Previously received 9% allocation for application #14068</t>
  </si>
  <si>
    <t>Garden Terrace Phase III</t>
  </si>
  <si>
    <t>New Hope Housing at Harrisburg</t>
  </si>
  <si>
    <t>Houston</t>
  </si>
  <si>
    <t>Harris</t>
  </si>
  <si>
    <t>New Hope Housing at Reed</t>
  </si>
  <si>
    <t>Freedoms Path at Kerrville</t>
  </si>
  <si>
    <t>Kerrville</t>
  </si>
  <si>
    <t>Kerr</t>
  </si>
  <si>
    <t>Previously received 9% allocation for application #13167</t>
  </si>
  <si>
    <t xml:space="preserve">3 =  Date Received: The date that the application, all required 3rd Party Reports, Application Fees (if applicable), and Certificate of Reservation (if applicable) were received. </t>
  </si>
  <si>
    <t>Works at Pleasant Valley Phase II</t>
  </si>
  <si>
    <t>Acme Road Apartments</t>
  </si>
  <si>
    <t>San Antonio</t>
  </si>
  <si>
    <t>Bexar</t>
  </si>
  <si>
    <t xml:space="preserve">Applications sorted by date received. Applications have not been reviewed for scoring at this time. </t>
  </si>
  <si>
    <t>2= Layering of Other Department Funds: 9%=9% Competitive Tax Credits, 4%=4% Tax Credit Program</t>
  </si>
  <si>
    <r>
      <t xml:space="preserve">Total Set Aside Funding Level: </t>
    </r>
    <r>
      <rPr>
        <b/>
        <sz val="11"/>
        <color indexed="8"/>
        <rFont val="Calibri"/>
        <family val="2"/>
      </rPr>
      <t>$3,236,344</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</si>
  <si>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Applicants are encouraged to review 10 TAC §§11.1(b) and 10.2(b) concerning Due Diligence and Applicant Responsibility. This log will be updated periodically as staff completes application reviews and as more applications are received. Applicants that identify an error in the log should contact Andrew Sinnott at andrew.sinnott@tdhca.state.tx.us as soon as possible. Identification of an error early does not guarantee that the error can be addressed administratively.</t>
  </si>
  <si>
    <t>2016-1 Multifamily Direct Loan Program - Application Log - January 28, 2016</t>
  </si>
  <si>
    <t>Broadmoor Apartments</t>
  </si>
  <si>
    <t>Fort Worth</t>
  </si>
  <si>
    <t>Tarrant</t>
  </si>
  <si>
    <t>Applications submitted under 2016-1 Multifamily Direct Loan Notice of Funding Availability published in the Texas Register on 12/25/2015</t>
  </si>
  <si>
    <t>Gaston Place Accessible Apartments</t>
  </si>
  <si>
    <t>Cross Creek Apartments</t>
  </si>
  <si>
    <t>R</t>
  </si>
  <si>
    <t>Underwritten/ Recommended Amount</t>
  </si>
  <si>
    <t>To be recommended for award at 2/25/16 Board meeting</t>
  </si>
  <si>
    <t>Applications sorted by date received.</t>
  </si>
  <si>
    <t>2016-1 Multifamily Direct Loan Program - Application Log - February 17, 2016</t>
  </si>
  <si>
    <t>Timber Ridge Apartments</t>
  </si>
  <si>
    <t>Chandler</t>
  </si>
  <si>
    <t>Henderson</t>
  </si>
  <si>
    <t>Elderly Preference</t>
  </si>
  <si>
    <t>The Village at Main</t>
  </si>
  <si>
    <t>Bullard</t>
  </si>
  <si>
    <t>Smith</t>
  </si>
  <si>
    <t>The Cottages at Main</t>
  </si>
  <si>
    <t>Villas on Flint</t>
  </si>
  <si>
    <t>Wolfforth</t>
  </si>
  <si>
    <t>Lubbock</t>
  </si>
  <si>
    <t>Elderly Limitation</t>
  </si>
  <si>
    <t>The Residence at Coulter</t>
  </si>
  <si>
    <t>Amarillo</t>
  </si>
  <si>
    <t>Randall</t>
  </si>
  <si>
    <t>The Residence at Autumn Sage</t>
  </si>
  <si>
    <t>Abilene</t>
  </si>
  <si>
    <t>Taylor</t>
  </si>
  <si>
    <t>Homestead Prairie Senior Apartments</t>
  </si>
  <si>
    <t>Ponder</t>
  </si>
  <si>
    <t>Denton</t>
  </si>
  <si>
    <t>Churchill at Golden Triangle Community</t>
  </si>
  <si>
    <t>Reserve at Hagan</t>
  </si>
  <si>
    <t>Whitehouse</t>
  </si>
  <si>
    <t>Hutto</t>
  </si>
  <si>
    <t>Williamson</t>
  </si>
  <si>
    <t>Merritt Starlight</t>
  </si>
  <si>
    <t>Wimberley</t>
  </si>
  <si>
    <t>Hays</t>
  </si>
  <si>
    <t>Merritt Heritage</t>
  </si>
  <si>
    <t>Georgetown</t>
  </si>
  <si>
    <t>The Reserve at Dry Creek</t>
  </si>
  <si>
    <t>Hewitt</t>
  </si>
  <si>
    <t>McLennan</t>
  </si>
  <si>
    <t>Saralita Senior Village</t>
  </si>
  <si>
    <t>Merritt Monument</t>
  </si>
  <si>
    <t>Midland</t>
  </si>
  <si>
    <t>Total General Amount Requested / Recommended</t>
  </si>
  <si>
    <t>Total 4% HTC Layered New Construction Amount Requested / Recommended</t>
  </si>
  <si>
    <t>Total CHDO Amount Requested / Recommended</t>
  </si>
  <si>
    <t>Total Deferred Forgivable Loan Amount Requested / Recommended</t>
  </si>
  <si>
    <t>Havens of Hutto</t>
  </si>
  <si>
    <t>Recommended for award 2/25/16</t>
  </si>
  <si>
    <t>Blakemoor Manor</t>
  </si>
  <si>
    <t>Kaufman</t>
  </si>
  <si>
    <t>Direct Loan is only source of Department funding</t>
  </si>
  <si>
    <t>Recommended for award 4/28/16</t>
  </si>
  <si>
    <t>2016-1 Multifamily Direct Loan Program - Application Log - May 19, 2016</t>
  </si>
  <si>
    <t>2016-1 Multifamily Direct Loan Program - Application Log - April 14, 2016</t>
  </si>
  <si>
    <t>To be recommended for award 5/26/16</t>
  </si>
  <si>
    <t>2016-1 Multifamily Direct Loan Program - Application Log - June 9, 2016</t>
  </si>
  <si>
    <t>Recommended for award 5/26/16</t>
  </si>
  <si>
    <t>Under Review</t>
  </si>
  <si>
    <t>Review Complete</t>
  </si>
  <si>
    <t>Not Prioritized for Review</t>
  </si>
  <si>
    <t>Recommended for award 6/30/16</t>
  </si>
  <si>
    <t>Terminated</t>
  </si>
  <si>
    <t>AYUDA Apartments</t>
  </si>
  <si>
    <t>ABC Apartments</t>
  </si>
  <si>
    <t>El Paso</t>
  </si>
  <si>
    <t>San Elizario</t>
  </si>
  <si>
    <t>Anthony</t>
  </si>
  <si>
    <t>Live Oak Trails</t>
  </si>
  <si>
    <t>Recommended</t>
  </si>
  <si>
    <t>2016-1 Multifamily Direct Loan Program - Application Log - July 18, 2016</t>
  </si>
  <si>
    <t>2016-1 Multifamily Direct Loan Program - Application Log - July 25, 2016</t>
  </si>
  <si>
    <t>Recommended for award 7/28/16</t>
  </si>
  <si>
    <t>To be recommended for award 8/25/16</t>
  </si>
  <si>
    <t>2016-1 Multifamily Direct Loan Program - Application Log - August 16, 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</si>
</sst>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yyyy"/>
  </numFmts>
  <fonts count="55">
    <font>
      <sz val="11"/>
      <color theme="1"/>
      <name val="Calibri"/>
      <family val="2"/>
    </font>
    <font>
      <sz val="11"/>
      <color indexed="8"/>
      <name val="Calibri"/>
      <family val="2"/>
    </font>
    <font>
      <sz val="10"/>
      <color indexed="8"/>
      <name val="Arial"/>
      <family val="2"/>
    </font>
    <font>
      <b/>
      <sz val="12"/>
      <color indexed="8"/>
      <name val="Calibri"/>
      <family val="2"/>
    </font>
    <font>
      <b/>
      <sz val="11"/>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12"/>
      <color indexed="8"/>
      <name val="Calibri"/>
      <family val="2"/>
    </font>
    <font>
      <sz val="16"/>
      <color indexed="8"/>
      <name val="Calibri"/>
      <family val="2"/>
    </font>
    <font>
      <sz val="8"/>
      <color indexed="8"/>
      <name val="Calibri"/>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2"/>
      <color theme="1"/>
      <name val="Calibri"/>
      <family val="2"/>
    </font>
    <font>
      <b/>
      <sz val="10"/>
      <color theme="1"/>
      <name val="Calibri"/>
      <family val="2"/>
    </font>
    <font>
      <sz val="16"/>
      <color theme="1"/>
      <name val="Calibri"/>
      <family val="2"/>
    </font>
    <font>
      <b/>
      <sz val="12"/>
      <color theme="1"/>
      <name val="Calibri"/>
      <family val="2"/>
    </font>
    <font>
      <i/>
      <sz val="9"/>
      <color theme="1"/>
      <name val="Calibri"/>
      <family val="2"/>
    </font>
    <font>
      <sz val="10"/>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4">
    <xf numFmtId="0" fontId="0" fillId="0" borderId="0" xfId="0" applyFont="1" applyAlignment="1">
      <alignment/>
    </xf>
    <xf numFmtId="0" fontId="47" fillId="33" borderId="0" xfId="0" applyFont="1" applyFill="1" applyBorder="1" applyAlignment="1">
      <alignment horizontal="left" vertical="center" wrapText="1"/>
    </xf>
    <xf numFmtId="0" fontId="48" fillId="0" borderId="0" xfId="0" applyFont="1" applyBorder="1" applyAlignment="1">
      <alignment horizontal="left"/>
    </xf>
    <xf numFmtId="0" fontId="0" fillId="0" borderId="0" xfId="0" applyAlignment="1">
      <alignment wrapText="1"/>
    </xf>
    <xf numFmtId="0" fontId="5" fillId="34" borderId="10" xfId="57" applyFont="1" applyFill="1" applyBorder="1" applyAlignment="1">
      <alignment horizontal="center" wrapText="1"/>
      <protection/>
    </xf>
    <xf numFmtId="0" fontId="0" fillId="0" borderId="10" xfId="0" applyFill="1" applyBorder="1" applyAlignment="1">
      <alignment/>
    </xf>
    <xf numFmtId="0" fontId="0" fillId="0" borderId="10" xfId="0" applyFill="1" applyBorder="1" applyAlignment="1">
      <alignment horizontal="center"/>
    </xf>
    <xf numFmtId="164" fontId="0" fillId="0" borderId="10" xfId="44" applyNumberFormat="1" applyFont="1" applyFill="1" applyBorder="1" applyAlignment="1">
      <alignment/>
    </xf>
    <xf numFmtId="0" fontId="0" fillId="0" borderId="10" xfId="44" applyNumberFormat="1" applyFont="1" applyFill="1" applyBorder="1" applyAlignment="1">
      <alignment/>
    </xf>
    <xf numFmtId="9" fontId="0" fillId="0" borderId="10" xfId="0" applyNumberFormat="1" applyFont="1" applyFill="1" applyBorder="1" applyAlignment="1">
      <alignment/>
    </xf>
    <xf numFmtId="14" fontId="0" fillId="0" borderId="10" xfId="0" applyNumberFormat="1" applyFill="1" applyBorder="1" applyAlignment="1">
      <alignment/>
    </xf>
    <xf numFmtId="0" fontId="0" fillId="0" borderId="10" xfId="0" applyNumberFormat="1" applyFill="1" applyBorder="1" applyAlignment="1">
      <alignment/>
    </xf>
    <xf numFmtId="164" fontId="45" fillId="33" borderId="11" xfId="44" applyNumberFormat="1" applyFont="1" applyFill="1" applyBorder="1" applyAlignment="1">
      <alignment vertical="top" wrapText="1"/>
    </xf>
    <xf numFmtId="0" fontId="49" fillId="0" borderId="10" xfId="0" applyFont="1" applyFill="1" applyBorder="1" applyAlignment="1">
      <alignment horizontal="right" vertical="top" wrapText="1"/>
    </xf>
    <xf numFmtId="0" fontId="0" fillId="0" borderId="0" xfId="0" applyAlignment="1">
      <alignment horizontal="center" wrapText="1"/>
    </xf>
    <xf numFmtId="0" fontId="0" fillId="0" borderId="0" xfId="0" applyBorder="1" applyAlignment="1">
      <alignment/>
    </xf>
    <xf numFmtId="0" fontId="0" fillId="0" borderId="0" xfId="0" applyBorder="1" applyAlignment="1">
      <alignment horizontal="center"/>
    </xf>
    <xf numFmtId="164" fontId="0" fillId="0" borderId="0" xfId="44" applyNumberFormat="1" applyFont="1" applyBorder="1" applyAlignment="1">
      <alignment/>
    </xf>
    <xf numFmtId="164" fontId="45" fillId="0" borderId="10" xfId="44" applyNumberFormat="1" applyFont="1" applyFill="1" applyBorder="1" applyAlignment="1">
      <alignment/>
    </xf>
    <xf numFmtId="0" fontId="49" fillId="33" borderId="10" xfId="0" applyFont="1" applyFill="1" applyBorder="1" applyAlignment="1">
      <alignment wrapText="1"/>
    </xf>
    <xf numFmtId="0" fontId="6" fillId="0" borderId="10" xfId="57" applyFont="1" applyFill="1" applyBorder="1" applyAlignment="1">
      <alignment horizontal="right" wrapText="1"/>
      <protection/>
    </xf>
    <xf numFmtId="9" fontId="0" fillId="0" borderId="10" xfId="0" applyNumberFormat="1" applyFill="1" applyBorder="1" applyAlignment="1">
      <alignment/>
    </xf>
    <xf numFmtId="9" fontId="0" fillId="35" borderId="12" xfId="0" applyNumberFormat="1" applyFill="1" applyBorder="1" applyAlignment="1">
      <alignment/>
    </xf>
    <xf numFmtId="14" fontId="0" fillId="35" borderId="13" xfId="0" applyNumberFormat="1" applyFill="1" applyBorder="1" applyAlignment="1">
      <alignment/>
    </xf>
    <xf numFmtId="0" fontId="0" fillId="35" borderId="13" xfId="0" applyFill="1" applyBorder="1" applyAlignment="1">
      <alignment horizontal="center"/>
    </xf>
    <xf numFmtId="0" fontId="0" fillId="35" borderId="11" xfId="0" applyFill="1" applyBorder="1" applyAlignment="1">
      <alignment/>
    </xf>
    <xf numFmtId="0" fontId="45" fillId="0" borderId="0" xfId="0" applyFont="1" applyFill="1" applyBorder="1" applyAlignment="1">
      <alignment horizontal="center"/>
    </xf>
    <xf numFmtId="0" fontId="45" fillId="0" borderId="0" xfId="0" applyFont="1" applyBorder="1" applyAlignment="1">
      <alignment horizontal="center"/>
    </xf>
    <xf numFmtId="0" fontId="50" fillId="0" borderId="14" xfId="0" applyFont="1" applyBorder="1" applyAlignment="1">
      <alignment horizontal="center" vertical="center"/>
    </xf>
    <xf numFmtId="0" fontId="45" fillId="0" borderId="15" xfId="0" applyFont="1" applyBorder="1" applyAlignment="1">
      <alignment horizontal="center"/>
    </xf>
    <xf numFmtId="164" fontId="45" fillId="0" borderId="15" xfId="44" applyNumberFormat="1" applyFont="1" applyFill="1" applyBorder="1" applyAlignment="1">
      <alignment/>
    </xf>
    <xf numFmtId="0" fontId="49" fillId="33" borderId="15" xfId="0" applyFont="1" applyFill="1" applyBorder="1" applyAlignment="1">
      <alignment wrapText="1"/>
    </xf>
    <xf numFmtId="0" fontId="6" fillId="0" borderId="15" xfId="57" applyFont="1" applyFill="1" applyBorder="1" applyAlignment="1">
      <alignment horizontal="right" wrapText="1"/>
      <protection/>
    </xf>
    <xf numFmtId="9" fontId="0" fillId="0" borderId="15" xfId="0" applyNumberFormat="1" applyFill="1" applyBorder="1" applyAlignment="1">
      <alignment vertical="top"/>
    </xf>
    <xf numFmtId="0" fontId="0" fillId="0" borderId="15" xfId="0" applyFill="1" applyBorder="1" applyAlignment="1">
      <alignment/>
    </xf>
    <xf numFmtId="9" fontId="0" fillId="0" borderId="15" xfId="0" applyNumberFormat="1" applyFill="1" applyBorder="1" applyAlignment="1">
      <alignment/>
    </xf>
    <xf numFmtId="14" fontId="0" fillId="0" borderId="15" xfId="0" applyNumberForma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0" fontId="0" fillId="0" borderId="10" xfId="0" applyFill="1" applyBorder="1" applyAlignment="1">
      <alignment horizontal="left" vertical="center"/>
    </xf>
    <xf numFmtId="0" fontId="0" fillId="0" borderId="10" xfId="0" applyFill="1" applyBorder="1" applyAlignment="1">
      <alignment horizontal="left"/>
    </xf>
    <xf numFmtId="0" fontId="0" fillId="0" borderId="10" xfId="0" applyFill="1" applyBorder="1" applyAlignment="1">
      <alignment/>
    </xf>
    <xf numFmtId="165" fontId="0" fillId="0" borderId="10" xfId="42" applyNumberFormat="1" applyFont="1" applyFill="1" applyBorder="1" applyAlignment="1">
      <alignment/>
    </xf>
    <xf numFmtId="0" fontId="49" fillId="0" borderId="10" xfId="0" applyFont="1" applyFill="1" applyBorder="1" applyAlignment="1">
      <alignment wrapText="1"/>
    </xf>
    <xf numFmtId="0" fontId="47" fillId="33" borderId="0" xfId="0" applyFont="1" applyFill="1" applyBorder="1" applyAlignment="1">
      <alignment horizontal="left" vertical="center" wrapText="1"/>
    </xf>
    <xf numFmtId="0" fontId="0" fillId="0" borderId="12" xfId="0" applyFill="1" applyBorder="1" applyAlignment="1">
      <alignment horizontal="center"/>
    </xf>
    <xf numFmtId="0" fontId="0" fillId="0" borderId="13" xfId="0" applyBorder="1" applyAlignment="1">
      <alignment/>
    </xf>
    <xf numFmtId="0" fontId="0" fillId="0" borderId="11" xfId="0" applyBorder="1" applyAlignment="1">
      <alignment/>
    </xf>
    <xf numFmtId="0" fontId="47" fillId="33" borderId="0" xfId="0" applyFont="1" applyFill="1" applyBorder="1" applyAlignment="1">
      <alignment horizontal="left" vertical="center" wrapText="1"/>
    </xf>
    <xf numFmtId="0" fontId="0" fillId="0" borderId="12" xfId="0" applyFill="1" applyBorder="1" applyAlignment="1">
      <alignment horizontal="center"/>
    </xf>
    <xf numFmtId="0" fontId="0" fillId="0" borderId="13" xfId="0" applyBorder="1" applyAlignment="1">
      <alignment/>
    </xf>
    <xf numFmtId="0" fontId="0" fillId="0" borderId="11" xfId="0" applyBorder="1" applyAlignment="1">
      <alignment/>
    </xf>
    <xf numFmtId="0" fontId="47" fillId="33" borderId="0" xfId="0" applyFont="1" applyFill="1" applyBorder="1" applyAlignment="1">
      <alignment horizontal="left" vertical="center" wrapText="1"/>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wrapText="1"/>
    </xf>
    <xf numFmtId="0" fontId="0" fillId="0" borderId="10" xfId="0" applyFont="1" applyBorder="1" applyAlignment="1">
      <alignment horizontal="center" wrapText="1"/>
    </xf>
    <xf numFmtId="3" fontId="0" fillId="0" borderId="10" xfId="0" applyNumberFormat="1" applyFont="1" applyBorder="1" applyAlignment="1">
      <alignment wrapText="1"/>
    </xf>
    <xf numFmtId="42" fontId="0" fillId="0" borderId="10" xfId="44" applyNumberFormat="1" applyFont="1" applyFill="1" applyBorder="1" applyAlignment="1">
      <alignment/>
    </xf>
    <xf numFmtId="42" fontId="0" fillId="0" borderId="10" xfId="0" applyNumberFormat="1" applyFont="1" applyBorder="1" applyAlignment="1">
      <alignment horizontal="center"/>
    </xf>
    <xf numFmtId="42" fontId="0" fillId="0" borderId="10" xfId="0" applyNumberFormat="1" applyFont="1" applyBorder="1" applyAlignment="1">
      <alignment horizontal="center" wrapText="1"/>
    </xf>
    <xf numFmtId="0" fontId="0" fillId="0" borderId="10" xfId="0" applyBorder="1" applyAlignment="1">
      <alignment/>
    </xf>
    <xf numFmtId="0" fontId="0" fillId="0" borderId="10" xfId="0" applyNumberFormat="1" applyFill="1" applyBorder="1" applyAlignment="1">
      <alignment horizontal="right"/>
    </xf>
    <xf numFmtId="0" fontId="0" fillId="0" borderId="10" xfId="0" applyFont="1" applyBorder="1" applyAlignment="1">
      <alignment horizontal="right"/>
    </xf>
    <xf numFmtId="9" fontId="0" fillId="0" borderId="10" xfId="0" applyNumberFormat="1" applyFont="1" applyBorder="1" applyAlignment="1">
      <alignment/>
    </xf>
    <xf numFmtId="14" fontId="0" fillId="0" borderId="10" xfId="0" applyNumberFormat="1" applyFont="1" applyBorder="1" applyAlignment="1">
      <alignment/>
    </xf>
    <xf numFmtId="0" fontId="0" fillId="0" borderId="10" xfId="0" applyFill="1" applyBorder="1" applyAlignment="1">
      <alignment horizontal="right"/>
    </xf>
    <xf numFmtId="0" fontId="0" fillId="0" borderId="10" xfId="0" applyFont="1" applyBorder="1" applyAlignment="1">
      <alignment horizontal="right" wrapText="1"/>
    </xf>
    <xf numFmtId="0" fontId="45" fillId="33" borderId="10" xfId="0" applyFont="1" applyFill="1" applyBorder="1" applyAlignment="1">
      <alignment wrapText="1"/>
    </xf>
    <xf numFmtId="0" fontId="4" fillId="0" borderId="10" xfId="57" applyFont="1" applyFill="1" applyBorder="1" applyAlignment="1">
      <alignment horizontal="right" wrapText="1"/>
      <protection/>
    </xf>
    <xf numFmtId="0" fontId="45" fillId="0" borderId="10" xfId="0" applyFont="1" applyFill="1" applyBorder="1" applyAlignment="1">
      <alignment horizontal="right" vertical="top" wrapText="1"/>
    </xf>
    <xf numFmtId="9" fontId="0" fillId="35" borderId="11" xfId="0" applyNumberFormat="1" applyFill="1" applyBorder="1" applyAlignment="1">
      <alignment/>
    </xf>
    <xf numFmtId="164" fontId="45" fillId="33" borderId="10" xfId="44" applyNumberFormat="1" applyFont="1" applyFill="1" applyBorder="1" applyAlignment="1">
      <alignment vertical="top" wrapText="1"/>
    </xf>
    <xf numFmtId="0" fontId="0" fillId="0" borderId="10" xfId="0" applyBorder="1" applyAlignment="1">
      <alignment wrapText="1"/>
    </xf>
    <xf numFmtId="3" fontId="45" fillId="33" borderId="10" xfId="0" applyNumberFormat="1" applyFont="1" applyFill="1" applyBorder="1" applyAlignment="1">
      <alignment wrapText="1"/>
    </xf>
    <xf numFmtId="165" fontId="45" fillId="0" borderId="10" xfId="0" applyNumberFormat="1" applyFont="1" applyFill="1" applyBorder="1" applyAlignment="1">
      <alignment wrapText="1"/>
    </xf>
    <xf numFmtId="0" fontId="47" fillId="33" borderId="0" xfId="0" applyFont="1" applyFill="1" applyBorder="1" applyAlignment="1">
      <alignment horizontal="left" vertical="center" wrapText="1"/>
    </xf>
    <xf numFmtId="0" fontId="0" fillId="0" borderId="12" xfId="0" applyFill="1" applyBorder="1" applyAlignment="1">
      <alignment horizontal="center"/>
    </xf>
    <xf numFmtId="0" fontId="0" fillId="0" borderId="13" xfId="0" applyBorder="1" applyAlignment="1">
      <alignment/>
    </xf>
    <xf numFmtId="0" fontId="0" fillId="0" borderId="11" xfId="0" applyBorder="1" applyAlignment="1">
      <alignment/>
    </xf>
    <xf numFmtId="0" fontId="47" fillId="33" borderId="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0" fillId="0" borderId="0" xfId="0" applyAlignment="1">
      <alignment/>
    </xf>
    <xf numFmtId="0" fontId="51" fillId="33" borderId="0" xfId="0" applyFont="1" applyFill="1" applyAlignment="1">
      <alignment horizontal="center" wrapText="1"/>
    </xf>
    <xf numFmtId="0" fontId="49" fillId="33" borderId="0" xfId="0" applyFont="1" applyFill="1" applyAlignment="1">
      <alignment horizontal="center" wrapText="1"/>
    </xf>
    <xf numFmtId="0" fontId="47"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0" fillId="0" borderId="0" xfId="0" applyAlignment="1">
      <alignment horizontal="left" vertical="center" wrapText="1"/>
    </xf>
    <xf numFmtId="0" fontId="3" fillId="0" borderId="0" xfId="57" applyFont="1" applyFill="1" applyBorder="1" applyAlignment="1">
      <alignment horizontal="left"/>
      <protection/>
    </xf>
    <xf numFmtId="164" fontId="0" fillId="33" borderId="0" xfId="0" applyNumberFormat="1" applyFill="1" applyBorder="1" applyAlignment="1">
      <alignment horizontal="center" wrapText="1"/>
    </xf>
    <xf numFmtId="0" fontId="0" fillId="0" borderId="0" xfId="0" applyBorder="1" applyAlignment="1">
      <alignment/>
    </xf>
    <xf numFmtId="164" fontId="45" fillId="33" borderId="0" xfId="0" applyNumberFormat="1" applyFont="1" applyFill="1" applyBorder="1" applyAlignment="1">
      <alignment horizontal="right" wrapText="1"/>
    </xf>
    <xf numFmtId="0" fontId="0" fillId="0" borderId="0" xfId="0" applyBorder="1" applyAlignment="1">
      <alignment wrapText="1"/>
    </xf>
    <xf numFmtId="0" fontId="0" fillId="0" borderId="14" xfId="0" applyBorder="1" applyAlignment="1">
      <alignment horizontal="right"/>
    </xf>
    <xf numFmtId="0" fontId="53" fillId="35" borderId="12" xfId="0" applyFont="1" applyFill="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wrapText="1"/>
    </xf>
    <xf numFmtId="0" fontId="0" fillId="0" borderId="11" xfId="0" applyFill="1" applyBorder="1" applyAlignment="1">
      <alignment wrapText="1"/>
    </xf>
    <xf numFmtId="0" fontId="0" fillId="0" borderId="13" xfId="0" applyFill="1" applyBorder="1" applyAlignment="1">
      <alignment/>
    </xf>
    <xf numFmtId="0" fontId="0" fillId="0" borderId="11" xfId="0" applyFill="1" applyBorder="1" applyAlignment="1">
      <alignment/>
    </xf>
    <xf numFmtId="0" fontId="45" fillId="33" borderId="12" xfId="0" applyFont="1" applyFill="1" applyBorder="1" applyAlignment="1">
      <alignment horizontal="center" vertical="top" wrapText="1"/>
    </xf>
    <xf numFmtId="0" fontId="0" fillId="0" borderId="13" xfId="0" applyFont="1" applyBorder="1" applyAlignment="1">
      <alignment horizontal="center"/>
    </xf>
    <xf numFmtId="14" fontId="46" fillId="35" borderId="12" xfId="0" applyNumberFormat="1" applyFont="1" applyFill="1" applyBorder="1" applyAlignment="1">
      <alignment/>
    </xf>
    <xf numFmtId="0" fontId="46" fillId="35" borderId="13" xfId="0" applyFont="1" applyFill="1" applyBorder="1" applyAlignment="1">
      <alignment/>
    </xf>
    <xf numFmtId="0" fontId="46" fillId="35" borderId="11" xfId="0" applyFont="1" applyFill="1" applyBorder="1" applyAlignment="1">
      <alignment/>
    </xf>
    <xf numFmtId="0" fontId="3" fillId="0" borderId="0" xfId="57" applyFont="1" applyFill="1" applyBorder="1" applyAlignment="1">
      <alignment/>
      <protection/>
    </xf>
    <xf numFmtId="164" fontId="0" fillId="33" borderId="0" xfId="0" applyNumberFormat="1" applyFont="1" applyFill="1" applyBorder="1" applyAlignment="1">
      <alignment horizontal="center" wrapText="1"/>
    </xf>
    <xf numFmtId="0" fontId="0" fillId="0" borderId="13" xfId="0" applyFill="1" applyBorder="1" applyAlignment="1">
      <alignment horizontal="center"/>
    </xf>
    <xf numFmtId="0" fontId="0" fillId="0" borderId="13" xfId="0" applyBorder="1" applyAlignment="1">
      <alignment/>
    </xf>
    <xf numFmtId="0" fontId="0" fillId="0" borderId="11" xfId="0" applyBorder="1" applyAlignment="1">
      <alignment/>
    </xf>
    <xf numFmtId="0" fontId="0" fillId="0" borderId="12" xfId="0" applyFill="1" applyBorder="1" applyAlignment="1">
      <alignment horizontal="center"/>
    </xf>
    <xf numFmtId="0" fontId="45" fillId="0" borderId="12" xfId="0" applyFont="1" applyFill="1" applyBorder="1" applyAlignment="1">
      <alignment horizontal="center"/>
    </xf>
    <xf numFmtId="0" fontId="45" fillId="0" borderId="13" xfId="0" applyFont="1" applyBorder="1" applyAlignment="1">
      <alignment horizontal="center"/>
    </xf>
    <xf numFmtId="9" fontId="0" fillId="35" borderId="12" xfId="0" applyNumberFormat="1" applyFill="1" applyBorder="1" applyAlignment="1">
      <alignment vertical="top"/>
    </xf>
    <xf numFmtId="0" fontId="0" fillId="35" borderId="13" xfId="0" applyFill="1" applyBorder="1" applyAlignment="1">
      <alignment/>
    </xf>
    <xf numFmtId="0" fontId="0" fillId="35" borderId="11" xfId="0" applyFill="1" applyBorder="1" applyAlignment="1">
      <alignment/>
    </xf>
    <xf numFmtId="0" fontId="54" fillId="33" borderId="0" xfId="0" applyFont="1" applyFill="1" applyBorder="1" applyAlignment="1">
      <alignment horizontal="left" wrapText="1"/>
    </xf>
    <xf numFmtId="0" fontId="0" fillId="0" borderId="14" xfId="0" applyBorder="1" applyAlignment="1">
      <alignment/>
    </xf>
    <xf numFmtId="0" fontId="0" fillId="0" borderId="13" xfId="0" applyBorder="1" applyAlignment="1">
      <alignment horizontal="center"/>
    </xf>
    <xf numFmtId="0" fontId="0" fillId="0" borderId="11"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771525</xdr:colOff>
      <xdr:row>0</xdr:row>
      <xdr:rowOff>76200</xdr:rowOff>
    </xdr:from>
    <xdr:to>
      <xdr:col>8</xdr:col>
      <xdr:colOff>209550</xdr:colOff>
      <xdr:row>0</xdr:row>
      <xdr:rowOff>1466850</xdr:rowOff>
    </xdr:to>
    <xdr:pic>
      <xdr:nvPicPr>
        <xdr:cNvPr id="1" name="Picture 2" descr="TDHCA logo_blue.jpg"/>
        <xdr:cNvPicPr preferRelativeResize="1">
          <a:picLocks noChangeAspect="1"/>
        </xdr:cNvPicPr>
      </xdr:nvPicPr>
      <xdr:blipFill>
        <a:blip r:embed="rId1"/>
        <a:stretch>
          <a:fillRect/>
        </a:stretch>
      </xdr:blipFill>
      <xdr:spPr>
        <a:xfrm>
          <a:off x="7267575" y="76200"/>
          <a:ext cx="1381125"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0</xdr:row>
      <xdr:rowOff>57150</xdr:rowOff>
    </xdr:from>
    <xdr:to>
      <xdr:col>8</xdr:col>
      <xdr:colOff>180975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48525" y="57150"/>
          <a:ext cx="1371600"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685800</xdr:colOff>
      <xdr:row>0</xdr:row>
      <xdr:rowOff>57150</xdr:rowOff>
    </xdr:from>
    <xdr:to>
      <xdr:col>8</xdr:col>
      <xdr:colOff>228600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181850" y="57150"/>
          <a:ext cx="148590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0</xdr:row>
      <xdr:rowOff>57150</xdr:rowOff>
    </xdr:from>
    <xdr:to>
      <xdr:col>8</xdr:col>
      <xdr:colOff>95250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086600" y="57150"/>
          <a:ext cx="1447800"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0</xdr:row>
      <xdr:rowOff>57150</xdr:rowOff>
    </xdr:from>
    <xdr:to>
      <xdr:col>8</xdr:col>
      <xdr:colOff>123825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172325" y="57150"/>
          <a:ext cx="1476375"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57150</xdr:rowOff>
    </xdr:from>
    <xdr:to>
      <xdr:col>8</xdr:col>
      <xdr:colOff>581025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581900" y="57150"/>
          <a:ext cx="1524000" cy="1390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57150</xdr:rowOff>
    </xdr:from>
    <xdr:to>
      <xdr:col>7</xdr:col>
      <xdr:colOff>828675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72300" y="57150"/>
          <a:ext cx="1409700" cy="1390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57150</xdr:rowOff>
    </xdr:from>
    <xdr:to>
      <xdr:col>7</xdr:col>
      <xdr:colOff>809625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7277100" y="57150"/>
          <a:ext cx="1390650"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3"/>
  <sheetViews>
    <sheetView showGridLines="0" tabSelected="1" zoomScalePageLayoutView="0" workbookViewId="0" topLeftCell="A1">
      <selection activeCell="A2" sqref="A2:R2"/>
    </sheetView>
  </sheetViews>
  <sheetFormatPr defaultColWidth="9.140625" defaultRowHeight="15"/>
  <cols>
    <col min="1" max="1" width="11.57421875" style="0" customWidth="1"/>
    <col min="2" max="2" width="37.8515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13.5742187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132</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49.5"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83"/>
      <c r="F5" s="83"/>
      <c r="G5" s="83"/>
      <c r="H5" s="83"/>
      <c r="I5" s="83"/>
      <c r="J5" s="83"/>
      <c r="K5" s="83"/>
      <c r="L5" s="83"/>
      <c r="M5" s="83"/>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v>590000</v>
      </c>
      <c r="I8" s="5" t="s">
        <v>30</v>
      </c>
      <c r="J8" s="11">
        <v>107</v>
      </c>
      <c r="K8" s="42">
        <v>11</v>
      </c>
      <c r="L8" s="9">
        <v>0.09</v>
      </c>
      <c r="M8" s="10">
        <v>42373</v>
      </c>
      <c r="N8" s="99" t="s">
        <v>110</v>
      </c>
      <c r="O8" s="100"/>
      <c r="P8" s="100"/>
      <c r="Q8" s="100"/>
      <c r="R8" s="101"/>
    </row>
    <row r="9" spans="1:18" ht="15">
      <c r="A9" s="5">
        <v>16501</v>
      </c>
      <c r="B9" s="5" t="s">
        <v>34</v>
      </c>
      <c r="C9" s="5" t="s">
        <v>27</v>
      </c>
      <c r="D9" s="5" t="s">
        <v>28</v>
      </c>
      <c r="E9" s="6">
        <v>7</v>
      </c>
      <c r="F9" s="5" t="s">
        <v>29</v>
      </c>
      <c r="G9" s="7">
        <v>1000000</v>
      </c>
      <c r="H9" s="7">
        <v>1000000</v>
      </c>
      <c r="I9" s="5" t="s">
        <v>30</v>
      </c>
      <c r="J9" s="8">
        <v>20</v>
      </c>
      <c r="K9" s="41">
        <v>20</v>
      </c>
      <c r="L9" s="9"/>
      <c r="M9" s="10">
        <v>42373</v>
      </c>
      <c r="N9" s="99" t="s">
        <v>115</v>
      </c>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106</v>
      </c>
      <c r="O10" s="102"/>
      <c r="P10" s="102"/>
      <c r="Q10" s="102"/>
      <c r="R10" s="103"/>
    </row>
    <row r="11" spans="1:18" ht="15">
      <c r="A11" s="5">
        <v>16406</v>
      </c>
      <c r="B11" s="39" t="s">
        <v>38</v>
      </c>
      <c r="C11" s="5" t="s">
        <v>36</v>
      </c>
      <c r="D11" s="5" t="s">
        <v>37</v>
      </c>
      <c r="E11" s="6">
        <v>6</v>
      </c>
      <c r="F11" s="5" t="s">
        <v>29</v>
      </c>
      <c r="G11" s="7">
        <v>660000</v>
      </c>
      <c r="H11" s="7">
        <v>660000</v>
      </c>
      <c r="I11" s="5" t="s">
        <v>30</v>
      </c>
      <c r="J11" s="5">
        <v>187</v>
      </c>
      <c r="K11" s="41">
        <v>11</v>
      </c>
      <c r="L11" s="9">
        <v>0.04</v>
      </c>
      <c r="M11" s="10">
        <v>42373</v>
      </c>
      <c r="N11" s="99" t="s">
        <v>119</v>
      </c>
      <c r="O11" s="102"/>
      <c r="P11" s="102"/>
      <c r="Q11" s="102"/>
      <c r="R11" s="103"/>
    </row>
    <row r="12" spans="1:18" ht="15">
      <c r="A12" s="5">
        <v>16503</v>
      </c>
      <c r="B12" s="40" t="s">
        <v>44</v>
      </c>
      <c r="C12" s="5" t="s">
        <v>27</v>
      </c>
      <c r="D12" s="5" t="s">
        <v>28</v>
      </c>
      <c r="E12" s="6">
        <v>7</v>
      </c>
      <c r="F12" s="5" t="s">
        <v>29</v>
      </c>
      <c r="G12" s="7">
        <v>850000</v>
      </c>
      <c r="H12" s="7"/>
      <c r="I12" s="5" t="s">
        <v>30</v>
      </c>
      <c r="J12" s="11">
        <v>29</v>
      </c>
      <c r="K12" s="41">
        <v>29</v>
      </c>
      <c r="L12" s="9"/>
      <c r="M12" s="10">
        <v>42374</v>
      </c>
      <c r="N12" s="99" t="s">
        <v>116</v>
      </c>
      <c r="O12" s="102"/>
      <c r="P12" s="102"/>
      <c r="Q12" s="102"/>
      <c r="R12" s="103"/>
    </row>
    <row r="13" spans="1:18" ht="15">
      <c r="A13" s="5">
        <v>16510</v>
      </c>
      <c r="B13" s="40" t="s">
        <v>126</v>
      </c>
      <c r="C13" s="5" t="s">
        <v>27</v>
      </c>
      <c r="D13" s="5" t="s">
        <v>28</v>
      </c>
      <c r="E13" s="6">
        <v>7</v>
      </c>
      <c r="F13" s="5" t="s">
        <v>29</v>
      </c>
      <c r="G13" s="7">
        <v>1000000</v>
      </c>
      <c r="H13" s="7"/>
      <c r="I13" s="5" t="s">
        <v>30</v>
      </c>
      <c r="J13" s="11">
        <v>58</v>
      </c>
      <c r="K13" s="41">
        <v>10</v>
      </c>
      <c r="L13" s="9">
        <v>0.09</v>
      </c>
      <c r="M13" s="10">
        <v>42585</v>
      </c>
      <c r="N13" s="99" t="s">
        <v>116</v>
      </c>
      <c r="O13" s="102"/>
      <c r="P13" s="102"/>
      <c r="Q13" s="102"/>
      <c r="R13" s="103"/>
    </row>
    <row r="14" spans="1:18" ht="15">
      <c r="A14" s="104" t="s">
        <v>104</v>
      </c>
      <c r="B14" s="105"/>
      <c r="C14" s="105"/>
      <c r="D14" s="105"/>
      <c r="E14" s="105"/>
      <c r="F14" s="105"/>
      <c r="G14" s="72">
        <f>SUM(G8:G13)</f>
        <v>4707698</v>
      </c>
      <c r="H14" s="12">
        <f>SUM(H8:H13)</f>
        <v>2857698</v>
      </c>
      <c r="I14" s="70" t="s">
        <v>6</v>
      </c>
      <c r="J14" s="70">
        <f>SUM(J8:J13)</f>
        <v>576</v>
      </c>
      <c r="K14" s="75">
        <f>SUM(K8:K13)</f>
        <v>92</v>
      </c>
      <c r="L14" s="106"/>
      <c r="M14" s="107"/>
      <c r="N14" s="107"/>
      <c r="O14" s="107"/>
      <c r="P14" s="107"/>
      <c r="Q14" s="107"/>
      <c r="R14" s="108"/>
    </row>
    <row r="15" spans="1:18" ht="15.75">
      <c r="A15" s="109"/>
      <c r="B15" s="109"/>
      <c r="C15" s="2"/>
      <c r="D15" s="2"/>
      <c r="E15" s="2"/>
      <c r="F15" s="2"/>
      <c r="G15" s="2"/>
      <c r="H15" s="2"/>
      <c r="I15" s="110"/>
      <c r="J15" s="92"/>
      <c r="K15" s="92"/>
      <c r="L15" s="93"/>
      <c r="M15" s="94"/>
      <c r="N15" s="14"/>
      <c r="O15" s="14"/>
      <c r="P15" s="14"/>
      <c r="Q15" s="14"/>
      <c r="R15" s="3"/>
    </row>
    <row r="16" spans="1:18" ht="15" customHeight="1">
      <c r="A16" s="109" t="s">
        <v>14</v>
      </c>
      <c r="B16" s="109"/>
      <c r="C16" s="15"/>
      <c r="D16" s="15"/>
      <c r="E16" s="16"/>
      <c r="F16" s="15"/>
      <c r="G16" s="17"/>
      <c r="H16" s="17"/>
      <c r="I16" s="91"/>
      <c r="J16" s="92"/>
      <c r="K16" s="92"/>
      <c r="L16" s="93"/>
      <c r="M16" s="94"/>
      <c r="N16" s="95" t="s">
        <v>50</v>
      </c>
      <c r="O16" s="95"/>
      <c r="P16" s="95"/>
      <c r="Q16" s="95"/>
      <c r="R16" s="95"/>
    </row>
    <row r="17" spans="1:18" ht="39">
      <c r="A17" s="4" t="s">
        <v>0</v>
      </c>
      <c r="B17" s="4" t="s">
        <v>1</v>
      </c>
      <c r="C17" s="4" t="s">
        <v>2</v>
      </c>
      <c r="D17" s="4" t="s">
        <v>3</v>
      </c>
      <c r="E17" s="4" t="s">
        <v>4</v>
      </c>
      <c r="F17" s="4" t="s">
        <v>22</v>
      </c>
      <c r="G17" s="4" t="s">
        <v>16</v>
      </c>
      <c r="H17" s="4" t="s">
        <v>60</v>
      </c>
      <c r="I17" s="4" t="s">
        <v>5</v>
      </c>
      <c r="J17" s="4" t="s">
        <v>6</v>
      </c>
      <c r="K17" s="4" t="s">
        <v>31</v>
      </c>
      <c r="L17" s="4" t="s">
        <v>23</v>
      </c>
      <c r="M17" s="4" t="s">
        <v>24</v>
      </c>
      <c r="N17" s="96" t="s">
        <v>7</v>
      </c>
      <c r="O17" s="97"/>
      <c r="P17" s="97"/>
      <c r="Q17" s="97"/>
      <c r="R17" s="98"/>
    </row>
    <row r="18" spans="1:18" ht="15" customHeight="1">
      <c r="A18" s="53">
        <v>16196</v>
      </c>
      <c r="B18" s="53" t="s">
        <v>90</v>
      </c>
      <c r="C18" s="53" t="s">
        <v>91</v>
      </c>
      <c r="D18" s="53" t="s">
        <v>92</v>
      </c>
      <c r="E18" s="54">
        <v>7</v>
      </c>
      <c r="F18" s="61" t="s">
        <v>29</v>
      </c>
      <c r="G18" s="59">
        <v>2000000</v>
      </c>
      <c r="H18" s="54"/>
      <c r="I18" s="53" t="s">
        <v>75</v>
      </c>
      <c r="J18" s="53">
        <v>80</v>
      </c>
      <c r="K18" s="63">
        <v>34</v>
      </c>
      <c r="L18" s="64">
        <v>0.09</v>
      </c>
      <c r="M18" s="65">
        <v>42461</v>
      </c>
      <c r="N18" s="111" t="s">
        <v>116</v>
      </c>
      <c r="O18" s="112"/>
      <c r="P18" s="112"/>
      <c r="Q18" s="112"/>
      <c r="R18" s="113"/>
    </row>
    <row r="19" spans="1:18" ht="15">
      <c r="A19" s="53">
        <v>16185</v>
      </c>
      <c r="B19" s="53" t="s">
        <v>93</v>
      </c>
      <c r="C19" s="53" t="s">
        <v>94</v>
      </c>
      <c r="D19" s="53" t="s">
        <v>89</v>
      </c>
      <c r="E19" s="54">
        <v>7</v>
      </c>
      <c r="F19" s="61" t="s">
        <v>29</v>
      </c>
      <c r="G19" s="59">
        <v>2000000</v>
      </c>
      <c r="H19" s="59">
        <v>2000000</v>
      </c>
      <c r="I19" s="53" t="s">
        <v>75</v>
      </c>
      <c r="J19" s="53">
        <v>244</v>
      </c>
      <c r="K19" s="63">
        <v>34</v>
      </c>
      <c r="L19" s="64">
        <v>0.09</v>
      </c>
      <c r="M19" s="65">
        <v>42461</v>
      </c>
      <c r="N19" s="111" t="s">
        <v>130</v>
      </c>
      <c r="O19" s="112"/>
      <c r="P19" s="112"/>
      <c r="Q19" s="112"/>
      <c r="R19" s="113"/>
    </row>
    <row r="20" spans="1:18" ht="15">
      <c r="A20" s="53">
        <v>16210</v>
      </c>
      <c r="B20" s="53" t="s">
        <v>99</v>
      </c>
      <c r="C20" s="53" t="s">
        <v>100</v>
      </c>
      <c r="D20" s="53" t="s">
        <v>100</v>
      </c>
      <c r="E20" s="54">
        <v>12</v>
      </c>
      <c r="F20" s="61" t="s">
        <v>29</v>
      </c>
      <c r="G20" s="59">
        <v>2000000</v>
      </c>
      <c r="H20" s="54"/>
      <c r="I20" s="53" t="s">
        <v>8</v>
      </c>
      <c r="J20" s="53">
        <v>104</v>
      </c>
      <c r="K20" s="63">
        <v>34</v>
      </c>
      <c r="L20" s="64">
        <v>0.09</v>
      </c>
      <c r="M20" s="65">
        <v>42461</v>
      </c>
      <c r="N20" s="111" t="s">
        <v>116</v>
      </c>
      <c r="O20" s="112"/>
      <c r="P20" s="112"/>
      <c r="Q20" s="112"/>
      <c r="R20" s="113"/>
    </row>
    <row r="21" spans="1:18" ht="15">
      <c r="A21" s="5">
        <v>16505</v>
      </c>
      <c r="B21" s="5" t="s">
        <v>107</v>
      </c>
      <c r="C21" s="5" t="s">
        <v>108</v>
      </c>
      <c r="D21" s="5" t="s">
        <v>108</v>
      </c>
      <c r="E21" s="6">
        <v>3</v>
      </c>
      <c r="F21" s="5" t="s">
        <v>29</v>
      </c>
      <c r="G21" s="7"/>
      <c r="H21" s="7"/>
      <c r="I21" s="5" t="s">
        <v>75</v>
      </c>
      <c r="J21" s="5">
        <v>80</v>
      </c>
      <c r="K21" s="41">
        <v>34</v>
      </c>
      <c r="L21" s="9"/>
      <c r="M21" s="10">
        <v>42464</v>
      </c>
      <c r="N21" s="99" t="s">
        <v>120</v>
      </c>
      <c r="O21" s="102"/>
      <c r="P21" s="102"/>
      <c r="Q21" s="102"/>
      <c r="R21" s="103"/>
    </row>
    <row r="22" spans="1:18" ht="15">
      <c r="A22" s="53">
        <v>16508</v>
      </c>
      <c r="B22" s="61" t="s">
        <v>121</v>
      </c>
      <c r="C22" s="61" t="s">
        <v>124</v>
      </c>
      <c r="D22" s="61" t="s">
        <v>123</v>
      </c>
      <c r="E22" s="54">
        <v>13</v>
      </c>
      <c r="F22" s="61" t="s">
        <v>29</v>
      </c>
      <c r="G22" s="59"/>
      <c r="H22" s="54"/>
      <c r="I22" s="61" t="s">
        <v>8</v>
      </c>
      <c r="J22" s="53">
        <v>24</v>
      </c>
      <c r="K22" s="63">
        <v>24</v>
      </c>
      <c r="L22" s="64"/>
      <c r="M22" s="65">
        <v>42521</v>
      </c>
      <c r="N22" s="114" t="s">
        <v>120</v>
      </c>
      <c r="O22" s="112"/>
      <c r="P22" s="112"/>
      <c r="Q22" s="112"/>
      <c r="R22" s="113"/>
    </row>
    <row r="23" spans="1:18" ht="15">
      <c r="A23" s="5">
        <v>16509</v>
      </c>
      <c r="B23" s="5" t="s">
        <v>122</v>
      </c>
      <c r="C23" s="5" t="s">
        <v>125</v>
      </c>
      <c r="D23" s="5" t="s">
        <v>123</v>
      </c>
      <c r="E23" s="6">
        <v>13</v>
      </c>
      <c r="F23" s="5" t="s">
        <v>29</v>
      </c>
      <c r="G23" s="7"/>
      <c r="H23" s="7"/>
      <c r="I23" s="5" t="s">
        <v>8</v>
      </c>
      <c r="J23" s="5">
        <v>26</v>
      </c>
      <c r="K23" s="41">
        <v>26</v>
      </c>
      <c r="L23" s="9"/>
      <c r="M23" s="10">
        <v>42521</v>
      </c>
      <c r="N23" s="99" t="s">
        <v>120</v>
      </c>
      <c r="O23" s="102"/>
      <c r="P23" s="102"/>
      <c r="Q23" s="102"/>
      <c r="R23" s="103"/>
    </row>
    <row r="24" spans="1:18" ht="15">
      <c r="A24" s="115" t="s">
        <v>103</v>
      </c>
      <c r="B24" s="116"/>
      <c r="C24" s="116"/>
      <c r="D24" s="116"/>
      <c r="E24" s="116"/>
      <c r="F24" s="116"/>
      <c r="G24" s="18">
        <f>SUM(G18:G23)</f>
        <v>6000000</v>
      </c>
      <c r="H24" s="18">
        <f>SUM(H18:H23)</f>
        <v>2000000</v>
      </c>
      <c r="I24" s="68" t="s">
        <v>6</v>
      </c>
      <c r="J24" s="69">
        <f>SUM(J18:J23)</f>
        <v>558</v>
      </c>
      <c r="K24" s="69">
        <f>SUM(K18:K23)</f>
        <v>186</v>
      </c>
      <c r="L24" s="117"/>
      <c r="M24" s="118"/>
      <c r="N24" s="118"/>
      <c r="O24" s="118"/>
      <c r="P24" s="118"/>
      <c r="Q24" s="118"/>
      <c r="R24" s="119"/>
    </row>
    <row r="25" spans="1:18" ht="15">
      <c r="A25" s="26"/>
      <c r="B25" s="27"/>
      <c r="C25" s="29"/>
      <c r="D25" s="29"/>
      <c r="E25" s="29"/>
      <c r="F25" s="29"/>
      <c r="G25" s="30"/>
      <c r="H25" s="30"/>
      <c r="I25" s="31"/>
      <c r="J25" s="32"/>
      <c r="K25" s="32"/>
      <c r="L25" s="33"/>
      <c r="M25" s="34"/>
      <c r="N25" s="34"/>
      <c r="O25" s="34"/>
      <c r="P25" s="34"/>
      <c r="Q25" s="34"/>
      <c r="R25" s="34"/>
    </row>
    <row r="26" spans="1:18" ht="21">
      <c r="A26" s="109" t="s">
        <v>15</v>
      </c>
      <c r="B26" s="109"/>
      <c r="C26" s="28"/>
      <c r="D26" s="28"/>
      <c r="E26" s="28"/>
      <c r="F26" s="28"/>
      <c r="G26" s="28"/>
      <c r="H26" s="28"/>
      <c r="I26" s="28"/>
      <c r="J26" s="28"/>
      <c r="K26" s="28"/>
      <c r="L26" s="28"/>
      <c r="M26" s="28"/>
      <c r="N26" s="95" t="s">
        <v>17</v>
      </c>
      <c r="O26" s="95"/>
      <c r="P26" s="95"/>
      <c r="Q26" s="95"/>
      <c r="R26" s="95"/>
    </row>
    <row r="27" spans="1:18" ht="39">
      <c r="A27" s="4" t="s">
        <v>0</v>
      </c>
      <c r="B27" s="4" t="s">
        <v>1</v>
      </c>
      <c r="C27" s="4" t="s">
        <v>2</v>
      </c>
      <c r="D27" s="4" t="s">
        <v>3</v>
      </c>
      <c r="E27" s="4" t="s">
        <v>4</v>
      </c>
      <c r="F27" s="4" t="s">
        <v>22</v>
      </c>
      <c r="G27" s="4" t="s">
        <v>16</v>
      </c>
      <c r="H27" s="4" t="s">
        <v>60</v>
      </c>
      <c r="I27" s="4" t="s">
        <v>5</v>
      </c>
      <c r="J27" s="4" t="s">
        <v>6</v>
      </c>
      <c r="K27" s="4" t="s">
        <v>31</v>
      </c>
      <c r="L27" s="4" t="s">
        <v>23</v>
      </c>
      <c r="M27" s="4" t="s">
        <v>24</v>
      </c>
      <c r="N27" s="96" t="s">
        <v>7</v>
      </c>
      <c r="O27" s="97"/>
      <c r="P27" s="97"/>
      <c r="Q27" s="97"/>
      <c r="R27" s="98"/>
    </row>
    <row r="28" spans="1:18" ht="15" customHeight="1">
      <c r="A28" s="5">
        <v>16400</v>
      </c>
      <c r="B28" s="5" t="s">
        <v>45</v>
      </c>
      <c r="C28" s="5" t="s">
        <v>46</v>
      </c>
      <c r="D28" s="5" t="s">
        <v>47</v>
      </c>
      <c r="E28" s="6">
        <v>9</v>
      </c>
      <c r="F28" s="5" t="s">
        <v>29</v>
      </c>
      <c r="G28" s="7">
        <v>2000000</v>
      </c>
      <c r="H28" s="7">
        <v>2000000</v>
      </c>
      <c r="I28" s="5" t="s">
        <v>8</v>
      </c>
      <c r="J28" s="11">
        <v>324</v>
      </c>
      <c r="K28" s="5">
        <v>28</v>
      </c>
      <c r="L28" s="21">
        <v>0.04</v>
      </c>
      <c r="M28" s="10">
        <v>42388</v>
      </c>
      <c r="N28" s="114" t="s">
        <v>119</v>
      </c>
      <c r="O28" s="112"/>
      <c r="P28" s="112"/>
      <c r="Q28" s="112"/>
      <c r="R28" s="113"/>
    </row>
    <row r="29" spans="1:18" ht="15">
      <c r="A29" s="5">
        <v>16408</v>
      </c>
      <c r="B29" s="5" t="s">
        <v>53</v>
      </c>
      <c r="C29" s="5" t="s">
        <v>54</v>
      </c>
      <c r="D29" s="5" t="s">
        <v>55</v>
      </c>
      <c r="E29" s="6">
        <v>3</v>
      </c>
      <c r="F29" s="5" t="s">
        <v>29</v>
      </c>
      <c r="G29" s="7">
        <v>2000000</v>
      </c>
      <c r="H29" s="7"/>
      <c r="I29" s="5" t="s">
        <v>8</v>
      </c>
      <c r="J29" s="11">
        <v>324</v>
      </c>
      <c r="K29" s="5">
        <v>35</v>
      </c>
      <c r="L29" s="21">
        <v>0.04</v>
      </c>
      <c r="M29" s="10">
        <v>42404</v>
      </c>
      <c r="N29" s="114" t="s">
        <v>116</v>
      </c>
      <c r="O29" s="112"/>
      <c r="P29" s="112"/>
      <c r="Q29" s="112"/>
      <c r="R29" s="113"/>
    </row>
    <row r="30" spans="1:18" ht="15">
      <c r="A30" s="115" t="s">
        <v>102</v>
      </c>
      <c r="B30" s="116"/>
      <c r="C30" s="116"/>
      <c r="D30" s="116"/>
      <c r="E30" s="116"/>
      <c r="F30" s="116"/>
      <c r="G30" s="18">
        <f>SUM(G28:G29)</f>
        <v>4000000</v>
      </c>
      <c r="H30" s="18">
        <f>SUM(H28:H29)</f>
        <v>2000000</v>
      </c>
      <c r="I30" s="68" t="s">
        <v>6</v>
      </c>
      <c r="J30" s="68">
        <f>SUM(J28:J29)</f>
        <v>648</v>
      </c>
      <c r="K30" s="68">
        <f>SUM(K28:K29)</f>
        <v>63</v>
      </c>
      <c r="L30" s="22"/>
      <c r="M30" s="23"/>
      <c r="N30" s="24"/>
      <c r="O30" s="24"/>
      <c r="P30" s="24"/>
      <c r="Q30" s="24"/>
      <c r="R30" s="25"/>
    </row>
    <row r="31" spans="1:18" ht="15">
      <c r="A31" s="26"/>
      <c r="B31" s="29"/>
      <c r="C31" s="29"/>
      <c r="D31" s="29"/>
      <c r="E31" s="29"/>
      <c r="F31" s="29"/>
      <c r="G31" s="30"/>
      <c r="H31" s="30"/>
      <c r="I31" s="31"/>
      <c r="J31" s="31"/>
      <c r="K31" s="31"/>
      <c r="L31" s="35"/>
      <c r="M31" s="36"/>
      <c r="N31" s="37"/>
      <c r="O31" s="37"/>
      <c r="P31" s="37"/>
      <c r="Q31" s="37"/>
      <c r="R31" s="38"/>
    </row>
    <row r="32" spans="1:18" ht="21">
      <c r="A32" s="109" t="s">
        <v>8</v>
      </c>
      <c r="B32" s="109"/>
      <c r="C32" s="28"/>
      <c r="D32" s="28"/>
      <c r="E32" s="28"/>
      <c r="F32" s="28"/>
      <c r="G32" s="28"/>
      <c r="H32" s="28"/>
      <c r="I32" s="28"/>
      <c r="J32" s="28"/>
      <c r="K32" s="28"/>
      <c r="L32" s="28"/>
      <c r="M32" s="28"/>
      <c r="N32" s="95" t="s">
        <v>32</v>
      </c>
      <c r="O32" s="95"/>
      <c r="P32" s="95"/>
      <c r="Q32" s="95"/>
      <c r="R32" s="95"/>
    </row>
    <row r="33" spans="1:18" ht="39">
      <c r="A33" s="4" t="s">
        <v>0</v>
      </c>
      <c r="B33" s="4" t="s">
        <v>1</v>
      </c>
      <c r="C33" s="4" t="s">
        <v>2</v>
      </c>
      <c r="D33" s="4" t="s">
        <v>3</v>
      </c>
      <c r="E33" s="4" t="s">
        <v>4</v>
      </c>
      <c r="F33" s="4" t="s">
        <v>22</v>
      </c>
      <c r="G33" s="4" t="s">
        <v>16</v>
      </c>
      <c r="H33" s="4" t="s">
        <v>60</v>
      </c>
      <c r="I33" s="4" t="s">
        <v>5</v>
      </c>
      <c r="J33" s="4" t="s">
        <v>6</v>
      </c>
      <c r="K33" s="4" t="s">
        <v>31</v>
      </c>
      <c r="L33" s="4" t="s">
        <v>23</v>
      </c>
      <c r="M33" s="4" t="s">
        <v>24</v>
      </c>
      <c r="N33" s="96" t="s">
        <v>7</v>
      </c>
      <c r="O33" s="97"/>
      <c r="P33" s="97"/>
      <c r="Q33" s="97"/>
      <c r="R33" s="98"/>
    </row>
    <row r="34" spans="1:18" ht="15" customHeight="1">
      <c r="A34" s="5">
        <v>16403</v>
      </c>
      <c r="B34" s="5" t="s">
        <v>58</v>
      </c>
      <c r="C34" s="5" t="s">
        <v>27</v>
      </c>
      <c r="D34" s="5" t="s">
        <v>28</v>
      </c>
      <c r="E34" s="6">
        <v>7</v>
      </c>
      <c r="F34" s="5" t="s">
        <v>59</v>
      </c>
      <c r="G34" s="58">
        <v>1000000</v>
      </c>
      <c r="H34" s="7">
        <v>1000000</v>
      </c>
      <c r="I34" s="5" t="s">
        <v>8</v>
      </c>
      <c r="J34" s="62">
        <v>200</v>
      </c>
      <c r="K34" s="66">
        <v>20</v>
      </c>
      <c r="L34" s="21">
        <v>0.04</v>
      </c>
      <c r="M34" s="10">
        <v>42409</v>
      </c>
      <c r="N34" s="111" t="s">
        <v>131</v>
      </c>
      <c r="O34" s="112"/>
      <c r="P34" s="112"/>
      <c r="Q34" s="112"/>
      <c r="R34" s="113"/>
    </row>
    <row r="35" spans="1:18" ht="15">
      <c r="A35" s="5">
        <v>16502</v>
      </c>
      <c r="B35" s="40" t="s">
        <v>39</v>
      </c>
      <c r="C35" s="5" t="s">
        <v>40</v>
      </c>
      <c r="D35" s="5" t="s">
        <v>41</v>
      </c>
      <c r="E35" s="6">
        <v>9</v>
      </c>
      <c r="F35" s="5" t="s">
        <v>29</v>
      </c>
      <c r="G35" s="7">
        <v>980000</v>
      </c>
      <c r="H35" s="7"/>
      <c r="I35" s="5" t="s">
        <v>30</v>
      </c>
      <c r="J35" s="11">
        <v>49</v>
      </c>
      <c r="K35" s="41">
        <v>13</v>
      </c>
      <c r="L35" s="9">
        <v>0.09</v>
      </c>
      <c r="M35" s="10">
        <v>42433</v>
      </c>
      <c r="N35" s="99" t="s">
        <v>116</v>
      </c>
      <c r="O35" s="102"/>
      <c r="P35" s="102"/>
      <c r="Q35" s="102"/>
      <c r="R35" s="103"/>
    </row>
    <row r="36" spans="1:18" ht="15">
      <c r="A36" s="53">
        <v>16108</v>
      </c>
      <c r="B36" s="53" t="s">
        <v>64</v>
      </c>
      <c r="C36" s="53" t="s">
        <v>65</v>
      </c>
      <c r="D36" s="53" t="s">
        <v>66</v>
      </c>
      <c r="E36" s="54">
        <v>4</v>
      </c>
      <c r="F36" s="61" t="s">
        <v>59</v>
      </c>
      <c r="G36" s="59">
        <v>500000</v>
      </c>
      <c r="H36" s="59">
        <v>500000</v>
      </c>
      <c r="I36" s="53" t="s">
        <v>67</v>
      </c>
      <c r="J36" s="63">
        <v>44</v>
      </c>
      <c r="K36" s="63">
        <v>13</v>
      </c>
      <c r="L36" s="64">
        <v>0.09</v>
      </c>
      <c r="M36" s="65">
        <v>42461</v>
      </c>
      <c r="N36" s="111" t="s">
        <v>130</v>
      </c>
      <c r="O36" s="112"/>
      <c r="P36" s="112"/>
      <c r="Q36" s="112"/>
      <c r="R36" s="113"/>
    </row>
    <row r="37" spans="1:18" ht="15">
      <c r="A37" s="53">
        <v>16113</v>
      </c>
      <c r="B37" s="53" t="s">
        <v>68</v>
      </c>
      <c r="C37" s="53" t="s">
        <v>69</v>
      </c>
      <c r="D37" s="53" t="s">
        <v>70</v>
      </c>
      <c r="E37" s="54">
        <v>4</v>
      </c>
      <c r="F37" s="61" t="s">
        <v>59</v>
      </c>
      <c r="G37" s="59">
        <v>500000</v>
      </c>
      <c r="H37" s="59">
        <v>227400</v>
      </c>
      <c r="I37" s="53" t="s">
        <v>8</v>
      </c>
      <c r="J37" s="53">
        <v>24</v>
      </c>
      <c r="K37" s="63">
        <v>7</v>
      </c>
      <c r="L37" s="64">
        <v>0.09</v>
      </c>
      <c r="M37" s="65">
        <v>42461</v>
      </c>
      <c r="N37" s="111" t="s">
        <v>130</v>
      </c>
      <c r="O37" s="112"/>
      <c r="P37" s="112"/>
      <c r="Q37" s="112"/>
      <c r="R37" s="113"/>
    </row>
    <row r="38" spans="1:18" ht="15">
      <c r="A38" s="53">
        <v>16116</v>
      </c>
      <c r="B38" s="53" t="s">
        <v>71</v>
      </c>
      <c r="C38" s="53" t="s">
        <v>69</v>
      </c>
      <c r="D38" s="53" t="s">
        <v>70</v>
      </c>
      <c r="E38" s="54">
        <v>4</v>
      </c>
      <c r="F38" s="61" t="s">
        <v>59</v>
      </c>
      <c r="G38" s="59">
        <v>500000</v>
      </c>
      <c r="H38" s="59">
        <v>229036</v>
      </c>
      <c r="I38" s="53" t="s">
        <v>67</v>
      </c>
      <c r="J38" s="53">
        <v>24</v>
      </c>
      <c r="K38" s="63">
        <v>7</v>
      </c>
      <c r="L38" s="64">
        <v>0.09</v>
      </c>
      <c r="M38" s="65">
        <v>42461</v>
      </c>
      <c r="N38" s="111" t="s">
        <v>130</v>
      </c>
      <c r="O38" s="112"/>
      <c r="P38" s="112"/>
      <c r="Q38" s="112"/>
      <c r="R38" s="113"/>
    </row>
    <row r="39" spans="1:18" ht="15">
      <c r="A39" s="53">
        <v>16322</v>
      </c>
      <c r="B39" s="53" t="s">
        <v>79</v>
      </c>
      <c r="C39" s="53" t="s">
        <v>80</v>
      </c>
      <c r="D39" s="53" t="s">
        <v>81</v>
      </c>
      <c r="E39" s="54">
        <v>2</v>
      </c>
      <c r="F39" s="61" t="s">
        <v>29</v>
      </c>
      <c r="G39" s="59">
        <v>1025000</v>
      </c>
      <c r="H39" s="59">
        <v>1025000</v>
      </c>
      <c r="I39" s="53" t="s">
        <v>75</v>
      </c>
      <c r="J39" s="53">
        <v>35</v>
      </c>
      <c r="K39" s="63">
        <v>11</v>
      </c>
      <c r="L39" s="64">
        <v>0.09</v>
      </c>
      <c r="M39" s="65">
        <v>42461</v>
      </c>
      <c r="N39" s="111" t="s">
        <v>130</v>
      </c>
      <c r="O39" s="112"/>
      <c r="P39" s="112"/>
      <c r="Q39" s="112"/>
      <c r="R39" s="113"/>
    </row>
    <row r="40" spans="1:18" ht="15">
      <c r="A40" s="53">
        <v>16169</v>
      </c>
      <c r="B40" s="61" t="s">
        <v>105</v>
      </c>
      <c r="C40" s="53" t="s">
        <v>88</v>
      </c>
      <c r="D40" s="53" t="s">
        <v>89</v>
      </c>
      <c r="E40" s="54">
        <v>7</v>
      </c>
      <c r="F40" s="73" t="s">
        <v>29</v>
      </c>
      <c r="G40" s="59">
        <v>1550000</v>
      </c>
      <c r="H40" s="59">
        <v>1200000</v>
      </c>
      <c r="I40" s="53" t="s">
        <v>75</v>
      </c>
      <c r="J40" s="53">
        <v>70</v>
      </c>
      <c r="K40" s="63">
        <v>16</v>
      </c>
      <c r="L40" s="64">
        <v>0.09</v>
      </c>
      <c r="M40" s="65">
        <v>42461</v>
      </c>
      <c r="N40" s="111" t="s">
        <v>130</v>
      </c>
      <c r="O40" s="112"/>
      <c r="P40" s="112"/>
      <c r="Q40" s="112"/>
      <c r="R40" s="113"/>
    </row>
    <row r="41" spans="1:18" ht="15">
      <c r="A41" s="53">
        <v>16115</v>
      </c>
      <c r="B41" s="53" t="s">
        <v>95</v>
      </c>
      <c r="C41" s="53" t="s">
        <v>96</v>
      </c>
      <c r="D41" s="53" t="s">
        <v>97</v>
      </c>
      <c r="E41" s="54">
        <v>8</v>
      </c>
      <c r="F41" s="73" t="s">
        <v>29</v>
      </c>
      <c r="G41" s="59">
        <v>1000000</v>
      </c>
      <c r="H41" s="59">
        <v>1000000</v>
      </c>
      <c r="I41" s="53" t="s">
        <v>75</v>
      </c>
      <c r="J41" s="53">
        <v>113</v>
      </c>
      <c r="K41" s="63">
        <v>18</v>
      </c>
      <c r="L41" s="64">
        <v>0.09</v>
      </c>
      <c r="M41" s="65">
        <v>42461</v>
      </c>
      <c r="N41" s="111" t="s">
        <v>130</v>
      </c>
      <c r="O41" s="112"/>
      <c r="P41" s="112"/>
      <c r="Q41" s="112"/>
      <c r="R41" s="113"/>
    </row>
    <row r="42" spans="1:18" ht="15" customHeight="1">
      <c r="A42" s="53">
        <v>16011</v>
      </c>
      <c r="B42" s="55" t="s">
        <v>82</v>
      </c>
      <c r="C42" s="55" t="s">
        <v>83</v>
      </c>
      <c r="D42" s="55" t="s">
        <v>84</v>
      </c>
      <c r="E42" s="56">
        <v>3</v>
      </c>
      <c r="F42" s="73" t="s">
        <v>29</v>
      </c>
      <c r="G42" s="60">
        <v>1000000</v>
      </c>
      <c r="H42" s="56"/>
      <c r="I42" s="55" t="s">
        <v>75</v>
      </c>
      <c r="J42" s="57">
        <v>53</v>
      </c>
      <c r="K42" s="67">
        <v>14</v>
      </c>
      <c r="L42" s="64">
        <v>0.09</v>
      </c>
      <c r="M42" s="65">
        <v>42461</v>
      </c>
      <c r="N42" s="111" t="s">
        <v>116</v>
      </c>
      <c r="O42" s="112"/>
      <c r="P42" s="112"/>
      <c r="Q42" s="112"/>
      <c r="R42" s="113"/>
    </row>
    <row r="43" spans="1:18" ht="15">
      <c r="A43" s="53">
        <v>16260</v>
      </c>
      <c r="B43" s="53" t="s">
        <v>85</v>
      </c>
      <c r="C43" s="53" t="s">
        <v>54</v>
      </c>
      <c r="D43" s="53" t="s">
        <v>55</v>
      </c>
      <c r="E43" s="54">
        <v>3</v>
      </c>
      <c r="F43" s="61" t="s">
        <v>29</v>
      </c>
      <c r="G43" s="59">
        <v>1500000</v>
      </c>
      <c r="H43" s="54"/>
      <c r="I43" s="53" t="s">
        <v>8</v>
      </c>
      <c r="J43" s="53">
        <v>118</v>
      </c>
      <c r="K43" s="63">
        <v>15</v>
      </c>
      <c r="L43" s="64">
        <v>0.09</v>
      </c>
      <c r="M43" s="65">
        <v>42461</v>
      </c>
      <c r="N43" s="111" t="s">
        <v>118</v>
      </c>
      <c r="O43" s="112"/>
      <c r="P43" s="112"/>
      <c r="Q43" s="112"/>
      <c r="R43" s="113"/>
    </row>
    <row r="44" spans="1:18" ht="15">
      <c r="A44" s="53">
        <v>16184</v>
      </c>
      <c r="B44" s="53" t="s">
        <v>86</v>
      </c>
      <c r="C44" s="53" t="s">
        <v>87</v>
      </c>
      <c r="D44" s="53" t="s">
        <v>70</v>
      </c>
      <c r="E44" s="54">
        <v>4</v>
      </c>
      <c r="F44" s="61" t="s">
        <v>29</v>
      </c>
      <c r="G44" s="59">
        <v>1000000</v>
      </c>
      <c r="H44" s="54"/>
      <c r="I44" s="53" t="s">
        <v>8</v>
      </c>
      <c r="J44" s="53">
        <v>72</v>
      </c>
      <c r="K44" s="63">
        <v>9</v>
      </c>
      <c r="L44" s="64">
        <v>0.09</v>
      </c>
      <c r="M44" s="65">
        <v>42461</v>
      </c>
      <c r="N44" s="111" t="s">
        <v>118</v>
      </c>
      <c r="O44" s="112"/>
      <c r="P44" s="112"/>
      <c r="Q44" s="112"/>
      <c r="R44" s="113"/>
    </row>
    <row r="45" spans="1:18" ht="15">
      <c r="A45" s="53">
        <v>16213</v>
      </c>
      <c r="B45" s="53" t="s">
        <v>72</v>
      </c>
      <c r="C45" s="53" t="s">
        <v>73</v>
      </c>
      <c r="D45" s="53" t="s">
        <v>74</v>
      </c>
      <c r="E45" s="54">
        <v>1</v>
      </c>
      <c r="F45" s="61" t="s">
        <v>29</v>
      </c>
      <c r="G45" s="59">
        <v>1000000</v>
      </c>
      <c r="H45" s="54"/>
      <c r="I45" s="53" t="s">
        <v>75</v>
      </c>
      <c r="J45" s="53">
        <v>60</v>
      </c>
      <c r="K45" s="63">
        <v>17</v>
      </c>
      <c r="L45" s="64">
        <v>0.09</v>
      </c>
      <c r="M45" s="65">
        <v>42461</v>
      </c>
      <c r="N45" s="111" t="s">
        <v>118</v>
      </c>
      <c r="O45" s="112"/>
      <c r="P45" s="112"/>
      <c r="Q45" s="112"/>
      <c r="R45" s="113"/>
    </row>
    <row r="46" spans="1:18" ht="15">
      <c r="A46" s="53">
        <v>16319</v>
      </c>
      <c r="B46" s="53" t="s">
        <v>76</v>
      </c>
      <c r="C46" s="53" t="s">
        <v>77</v>
      </c>
      <c r="D46" s="53" t="s">
        <v>78</v>
      </c>
      <c r="E46" s="54">
        <v>1</v>
      </c>
      <c r="F46" s="61" t="s">
        <v>29</v>
      </c>
      <c r="G46" s="59">
        <v>975000</v>
      </c>
      <c r="H46" s="54"/>
      <c r="I46" s="53" t="s">
        <v>75</v>
      </c>
      <c r="J46" s="53">
        <v>119</v>
      </c>
      <c r="K46" s="63">
        <v>11</v>
      </c>
      <c r="L46" s="64">
        <v>0.09</v>
      </c>
      <c r="M46" s="65">
        <v>42461</v>
      </c>
      <c r="N46" s="111" t="s">
        <v>118</v>
      </c>
      <c r="O46" s="112"/>
      <c r="P46" s="112"/>
      <c r="Q46" s="112"/>
      <c r="R46" s="113"/>
    </row>
    <row r="47" spans="1:18" ht="15">
      <c r="A47" s="53">
        <v>16164</v>
      </c>
      <c r="B47" s="53" t="s">
        <v>98</v>
      </c>
      <c r="C47" s="53" t="s">
        <v>40</v>
      </c>
      <c r="D47" s="53" t="s">
        <v>41</v>
      </c>
      <c r="E47" s="54">
        <v>9</v>
      </c>
      <c r="F47" s="61" t="s">
        <v>29</v>
      </c>
      <c r="G47" s="59">
        <v>1140000</v>
      </c>
      <c r="H47" s="59">
        <v>1140000</v>
      </c>
      <c r="I47" s="53" t="s">
        <v>75</v>
      </c>
      <c r="J47" s="53">
        <v>36</v>
      </c>
      <c r="K47" s="63">
        <v>16</v>
      </c>
      <c r="L47" s="64">
        <v>0.09</v>
      </c>
      <c r="M47" s="65">
        <v>42474</v>
      </c>
      <c r="N47" s="111" t="s">
        <v>130</v>
      </c>
      <c r="O47" s="112"/>
      <c r="P47" s="112"/>
      <c r="Q47" s="112"/>
      <c r="R47" s="113"/>
    </row>
    <row r="48" spans="1:18" ht="15">
      <c r="A48" s="5">
        <v>16504</v>
      </c>
      <c r="B48" s="5" t="s">
        <v>57</v>
      </c>
      <c r="C48" s="5" t="s">
        <v>27</v>
      </c>
      <c r="D48" s="5" t="s">
        <v>28</v>
      </c>
      <c r="E48" s="6">
        <v>7</v>
      </c>
      <c r="F48" s="5" t="s">
        <v>29</v>
      </c>
      <c r="G48" s="7">
        <v>1050000</v>
      </c>
      <c r="H48" s="7"/>
      <c r="I48" s="5" t="s">
        <v>8</v>
      </c>
      <c r="J48" s="5">
        <v>27</v>
      </c>
      <c r="K48" s="41">
        <v>27</v>
      </c>
      <c r="L48" s="9"/>
      <c r="M48" s="10">
        <v>42513</v>
      </c>
      <c r="N48" s="99" t="s">
        <v>116</v>
      </c>
      <c r="O48" s="102"/>
      <c r="P48" s="102"/>
      <c r="Q48" s="102"/>
      <c r="R48" s="103"/>
    </row>
    <row r="49" spans="1:18" ht="15">
      <c r="A49" s="115" t="s">
        <v>101</v>
      </c>
      <c r="B49" s="116"/>
      <c r="C49" s="116"/>
      <c r="D49" s="116"/>
      <c r="E49" s="116"/>
      <c r="F49" s="116"/>
      <c r="G49" s="18">
        <f>SUM(G34:G48)</f>
        <v>14720000</v>
      </c>
      <c r="H49" s="18">
        <f>SUM(H34:H48)</f>
        <v>6321436</v>
      </c>
      <c r="I49" s="68" t="s">
        <v>6</v>
      </c>
      <c r="J49" s="74">
        <f>SUM(J34:J48)</f>
        <v>1044</v>
      </c>
      <c r="K49" s="74">
        <f>SUM(K34:K48)</f>
        <v>214</v>
      </c>
      <c r="L49" s="22"/>
      <c r="M49" s="23"/>
      <c r="N49" s="24"/>
      <c r="O49" s="24"/>
      <c r="P49" s="24"/>
      <c r="Q49" s="24"/>
      <c r="R49" s="71"/>
    </row>
    <row r="51" spans="1:14" ht="15">
      <c r="A51" s="120" t="s">
        <v>9</v>
      </c>
      <c r="B51" s="120"/>
      <c r="C51" s="120"/>
      <c r="D51" s="120"/>
      <c r="E51" s="120"/>
      <c r="F51" s="120"/>
      <c r="G51" s="120"/>
      <c r="H51" s="120"/>
      <c r="I51" s="120"/>
      <c r="J51" s="120"/>
      <c r="K51" s="120"/>
      <c r="L51" s="120"/>
      <c r="M51" s="120"/>
      <c r="N51" s="120"/>
    </row>
    <row r="52" spans="1:14" ht="15">
      <c r="A52" s="120" t="s">
        <v>49</v>
      </c>
      <c r="B52" s="120"/>
      <c r="C52" s="120"/>
      <c r="D52" s="120"/>
      <c r="E52" s="120"/>
      <c r="F52" s="120"/>
      <c r="G52" s="120"/>
      <c r="H52" s="120"/>
      <c r="I52" s="120"/>
      <c r="J52" s="120"/>
      <c r="K52" s="120"/>
      <c r="L52" s="120"/>
      <c r="M52" s="120"/>
      <c r="N52" s="120"/>
    </row>
    <row r="53" spans="1:14" ht="15">
      <c r="A53" s="120" t="s">
        <v>43</v>
      </c>
      <c r="B53" s="120"/>
      <c r="C53" s="120"/>
      <c r="D53" s="120"/>
      <c r="E53" s="120"/>
      <c r="F53" s="120"/>
      <c r="G53" s="120"/>
      <c r="H53" s="120"/>
      <c r="I53" s="120"/>
      <c r="J53" s="120"/>
      <c r="K53" s="120"/>
      <c r="L53" s="120"/>
      <c r="M53" s="120"/>
      <c r="N53" s="120"/>
    </row>
  </sheetData>
  <sheetProtection/>
  <mergeCells count="62">
    <mergeCell ref="A49:F49"/>
    <mergeCell ref="A51:N51"/>
    <mergeCell ref="A52:N52"/>
    <mergeCell ref="A53:N53"/>
    <mergeCell ref="N43:R43"/>
    <mergeCell ref="N44:R44"/>
    <mergeCell ref="N45:R45"/>
    <mergeCell ref="N46:R46"/>
    <mergeCell ref="N47:R47"/>
    <mergeCell ref="N48:R48"/>
    <mergeCell ref="N37:R37"/>
    <mergeCell ref="N38:R38"/>
    <mergeCell ref="N39:R39"/>
    <mergeCell ref="N40:R40"/>
    <mergeCell ref="N41:R41"/>
    <mergeCell ref="N42:R42"/>
    <mergeCell ref="A32:B32"/>
    <mergeCell ref="N32:R32"/>
    <mergeCell ref="N33:R33"/>
    <mergeCell ref="N34:R34"/>
    <mergeCell ref="N35:R35"/>
    <mergeCell ref="N36:R36"/>
    <mergeCell ref="A26:B26"/>
    <mergeCell ref="N26:R26"/>
    <mergeCell ref="N27:R27"/>
    <mergeCell ref="N28:R28"/>
    <mergeCell ref="N29:R29"/>
    <mergeCell ref="A30:F30"/>
    <mergeCell ref="N19:R19"/>
    <mergeCell ref="N20:R20"/>
    <mergeCell ref="N21:R21"/>
    <mergeCell ref="N22:R22"/>
    <mergeCell ref="N23:R23"/>
    <mergeCell ref="A24:F24"/>
    <mergeCell ref="L24:R24"/>
    <mergeCell ref="A16:B16"/>
    <mergeCell ref="I16:K16"/>
    <mergeCell ref="L16:M16"/>
    <mergeCell ref="N16:R16"/>
    <mergeCell ref="N17:R17"/>
    <mergeCell ref="N18:R18"/>
    <mergeCell ref="N13:R13"/>
    <mergeCell ref="A14:F14"/>
    <mergeCell ref="L14:R14"/>
    <mergeCell ref="A15:B15"/>
    <mergeCell ref="I15:K15"/>
    <mergeCell ref="L15:M15"/>
    <mergeCell ref="N7:R7"/>
    <mergeCell ref="N8:R8"/>
    <mergeCell ref="N9:R9"/>
    <mergeCell ref="N10:R10"/>
    <mergeCell ref="N11:R11"/>
    <mergeCell ref="N12:R12"/>
    <mergeCell ref="A1:R1"/>
    <mergeCell ref="A2:R2"/>
    <mergeCell ref="A3:R3"/>
    <mergeCell ref="A4:R4"/>
    <mergeCell ref="A5:D5"/>
    <mergeCell ref="A6:B6"/>
    <mergeCell ref="I6:K6"/>
    <mergeCell ref="L6:M6"/>
    <mergeCell ref="N6:R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53"/>
  <sheetViews>
    <sheetView workbookViewId="0" topLeftCell="A31">
      <selection activeCell="G22" sqref="G22"/>
    </sheetView>
  </sheetViews>
  <sheetFormatPr defaultColWidth="9.140625" defaultRowHeight="15"/>
  <cols>
    <col min="1" max="1" width="11.57421875" style="0" customWidth="1"/>
    <col min="2" max="2" width="37.8515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13.5742187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129</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49.5"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82"/>
      <c r="F5" s="82"/>
      <c r="G5" s="82"/>
      <c r="H5" s="82"/>
      <c r="I5" s="82"/>
      <c r="J5" s="82"/>
      <c r="K5" s="82"/>
      <c r="L5" s="82"/>
      <c r="M5" s="82"/>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v>590000</v>
      </c>
      <c r="I8" s="5" t="s">
        <v>30</v>
      </c>
      <c r="J8" s="11">
        <v>107</v>
      </c>
      <c r="K8" s="42">
        <v>11</v>
      </c>
      <c r="L8" s="9">
        <v>0.09</v>
      </c>
      <c r="M8" s="10">
        <v>42373</v>
      </c>
      <c r="N8" s="99" t="s">
        <v>110</v>
      </c>
      <c r="O8" s="100"/>
      <c r="P8" s="100"/>
      <c r="Q8" s="100"/>
      <c r="R8" s="101"/>
    </row>
    <row r="9" spans="1:18" ht="15">
      <c r="A9" s="5">
        <v>16501</v>
      </c>
      <c r="B9" s="5" t="s">
        <v>34</v>
      </c>
      <c r="C9" s="5" t="s">
        <v>27</v>
      </c>
      <c r="D9" s="5" t="s">
        <v>28</v>
      </c>
      <c r="E9" s="6">
        <v>7</v>
      </c>
      <c r="F9" s="5" t="s">
        <v>29</v>
      </c>
      <c r="G9" s="7">
        <v>1000000</v>
      </c>
      <c r="H9" s="7">
        <v>1000000</v>
      </c>
      <c r="I9" s="5" t="s">
        <v>30</v>
      </c>
      <c r="J9" s="8">
        <v>20</v>
      </c>
      <c r="K9" s="41">
        <v>20</v>
      </c>
      <c r="L9" s="9"/>
      <c r="M9" s="10">
        <v>42373</v>
      </c>
      <c r="N9" s="99" t="s">
        <v>115</v>
      </c>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106</v>
      </c>
      <c r="O10" s="102"/>
      <c r="P10" s="102"/>
      <c r="Q10" s="102"/>
      <c r="R10" s="103"/>
    </row>
    <row r="11" spans="1:18" ht="15">
      <c r="A11" s="5">
        <v>16406</v>
      </c>
      <c r="B11" s="39" t="s">
        <v>38</v>
      </c>
      <c r="C11" s="5" t="s">
        <v>36</v>
      </c>
      <c r="D11" s="5" t="s">
        <v>37</v>
      </c>
      <c r="E11" s="6">
        <v>6</v>
      </c>
      <c r="F11" s="5" t="s">
        <v>29</v>
      </c>
      <c r="G11" s="7">
        <v>660000</v>
      </c>
      <c r="H11" s="7">
        <v>660000</v>
      </c>
      <c r="I11" s="5" t="s">
        <v>30</v>
      </c>
      <c r="J11" s="5">
        <v>187</v>
      </c>
      <c r="K11" s="41">
        <v>11</v>
      </c>
      <c r="L11" s="9">
        <v>0.04</v>
      </c>
      <c r="M11" s="10">
        <v>42373</v>
      </c>
      <c r="N11" s="99" t="s">
        <v>119</v>
      </c>
      <c r="O11" s="102"/>
      <c r="P11" s="102"/>
      <c r="Q11" s="102"/>
      <c r="R11" s="103"/>
    </row>
    <row r="12" spans="1:18" ht="15">
      <c r="A12" s="5">
        <v>16503</v>
      </c>
      <c r="B12" s="40" t="s">
        <v>44</v>
      </c>
      <c r="C12" s="5" t="s">
        <v>27</v>
      </c>
      <c r="D12" s="5" t="s">
        <v>28</v>
      </c>
      <c r="E12" s="6">
        <v>7</v>
      </c>
      <c r="F12" s="5" t="s">
        <v>29</v>
      </c>
      <c r="G12" s="7">
        <v>850000</v>
      </c>
      <c r="H12" s="7"/>
      <c r="I12" s="5" t="s">
        <v>30</v>
      </c>
      <c r="J12" s="11">
        <v>29</v>
      </c>
      <c r="K12" s="41">
        <v>29</v>
      </c>
      <c r="L12" s="9"/>
      <c r="M12" s="10">
        <v>42374</v>
      </c>
      <c r="N12" s="99" t="s">
        <v>116</v>
      </c>
      <c r="O12" s="102"/>
      <c r="P12" s="102"/>
      <c r="Q12" s="102"/>
      <c r="R12" s="103"/>
    </row>
    <row r="13" spans="1:18" ht="15">
      <c r="A13" s="5">
        <v>16510</v>
      </c>
      <c r="B13" s="40" t="s">
        <v>126</v>
      </c>
      <c r="C13" s="5" t="s">
        <v>27</v>
      </c>
      <c r="D13" s="5" t="s">
        <v>28</v>
      </c>
      <c r="E13" s="6">
        <v>7</v>
      </c>
      <c r="F13" s="5" t="s">
        <v>29</v>
      </c>
      <c r="G13" s="7">
        <v>1000000</v>
      </c>
      <c r="H13" s="7"/>
      <c r="I13" s="5" t="s">
        <v>30</v>
      </c>
      <c r="J13" s="11">
        <v>10</v>
      </c>
      <c r="K13" s="41">
        <v>58</v>
      </c>
      <c r="L13" s="9">
        <v>0.09</v>
      </c>
      <c r="M13" s="10">
        <v>42551</v>
      </c>
      <c r="N13" s="99" t="s">
        <v>116</v>
      </c>
      <c r="O13" s="102"/>
      <c r="P13" s="102"/>
      <c r="Q13" s="102"/>
      <c r="R13" s="103"/>
    </row>
    <row r="14" spans="1:18" ht="15">
      <c r="A14" s="104" t="s">
        <v>104</v>
      </c>
      <c r="B14" s="105"/>
      <c r="C14" s="105"/>
      <c r="D14" s="105"/>
      <c r="E14" s="105"/>
      <c r="F14" s="105"/>
      <c r="G14" s="72">
        <f>SUM(G8:G13)</f>
        <v>4707698</v>
      </c>
      <c r="H14" s="12">
        <f>SUM(H8:H13)</f>
        <v>2857698</v>
      </c>
      <c r="I14" s="70" t="s">
        <v>6</v>
      </c>
      <c r="J14" s="70">
        <f>SUM(J8:J13)</f>
        <v>528</v>
      </c>
      <c r="K14" s="75">
        <f>SUM(K8:K13)</f>
        <v>140</v>
      </c>
      <c r="L14" s="106"/>
      <c r="M14" s="107"/>
      <c r="N14" s="107"/>
      <c r="O14" s="107"/>
      <c r="P14" s="107"/>
      <c r="Q14" s="107"/>
      <c r="R14" s="108"/>
    </row>
    <row r="15" spans="1:18" ht="15.75">
      <c r="A15" s="109"/>
      <c r="B15" s="109"/>
      <c r="C15" s="2"/>
      <c r="D15" s="2"/>
      <c r="E15" s="2"/>
      <c r="F15" s="2"/>
      <c r="G15" s="2"/>
      <c r="H15" s="2"/>
      <c r="I15" s="110"/>
      <c r="J15" s="92"/>
      <c r="K15" s="92"/>
      <c r="L15" s="93"/>
      <c r="M15" s="94"/>
      <c r="N15" s="14"/>
      <c r="O15" s="14"/>
      <c r="P15" s="14"/>
      <c r="Q15" s="14"/>
      <c r="R15" s="3"/>
    </row>
    <row r="16" spans="1:18" ht="15" customHeight="1">
      <c r="A16" s="109" t="s">
        <v>14</v>
      </c>
      <c r="B16" s="109"/>
      <c r="C16" s="15"/>
      <c r="D16" s="15"/>
      <c r="E16" s="16"/>
      <c r="F16" s="15"/>
      <c r="G16" s="17"/>
      <c r="H16" s="17"/>
      <c r="I16" s="91"/>
      <c r="J16" s="92"/>
      <c r="K16" s="92"/>
      <c r="L16" s="93"/>
      <c r="M16" s="94"/>
      <c r="N16" s="95" t="s">
        <v>50</v>
      </c>
      <c r="O16" s="95"/>
      <c r="P16" s="95"/>
      <c r="Q16" s="95"/>
      <c r="R16" s="95"/>
    </row>
    <row r="17" spans="1:18" ht="39">
      <c r="A17" s="4" t="s">
        <v>0</v>
      </c>
      <c r="B17" s="4" t="s">
        <v>1</v>
      </c>
      <c r="C17" s="4" t="s">
        <v>2</v>
      </c>
      <c r="D17" s="4" t="s">
        <v>3</v>
      </c>
      <c r="E17" s="4" t="s">
        <v>4</v>
      </c>
      <c r="F17" s="4" t="s">
        <v>22</v>
      </c>
      <c r="G17" s="4" t="s">
        <v>16</v>
      </c>
      <c r="H17" s="4" t="s">
        <v>60</v>
      </c>
      <c r="I17" s="4" t="s">
        <v>5</v>
      </c>
      <c r="J17" s="4" t="s">
        <v>6</v>
      </c>
      <c r="K17" s="4" t="s">
        <v>31</v>
      </c>
      <c r="L17" s="4" t="s">
        <v>23</v>
      </c>
      <c r="M17" s="4" t="s">
        <v>24</v>
      </c>
      <c r="N17" s="96" t="s">
        <v>7</v>
      </c>
      <c r="O17" s="97"/>
      <c r="P17" s="97"/>
      <c r="Q17" s="97"/>
      <c r="R17" s="98"/>
    </row>
    <row r="18" spans="1:18" ht="15" customHeight="1">
      <c r="A18" s="53">
        <v>16196</v>
      </c>
      <c r="B18" s="53" t="s">
        <v>90</v>
      </c>
      <c r="C18" s="53" t="s">
        <v>91</v>
      </c>
      <c r="D18" s="53" t="s">
        <v>92</v>
      </c>
      <c r="E18" s="54">
        <v>7</v>
      </c>
      <c r="F18" s="61" t="s">
        <v>29</v>
      </c>
      <c r="G18" s="59">
        <v>2000000</v>
      </c>
      <c r="H18" s="54"/>
      <c r="I18" s="53" t="s">
        <v>75</v>
      </c>
      <c r="J18" s="53">
        <v>80</v>
      </c>
      <c r="K18" s="63">
        <v>34</v>
      </c>
      <c r="L18" s="64">
        <v>0.09</v>
      </c>
      <c r="M18" s="65">
        <v>42461</v>
      </c>
      <c r="N18" s="111" t="s">
        <v>116</v>
      </c>
      <c r="O18" s="112"/>
      <c r="P18" s="112"/>
      <c r="Q18" s="112"/>
      <c r="R18" s="113"/>
    </row>
    <row r="19" spans="1:18" ht="15">
      <c r="A19" s="53">
        <v>16185</v>
      </c>
      <c r="B19" s="53" t="s">
        <v>93</v>
      </c>
      <c r="C19" s="53" t="s">
        <v>94</v>
      </c>
      <c r="D19" s="53" t="s">
        <v>89</v>
      </c>
      <c r="E19" s="54">
        <v>7</v>
      </c>
      <c r="F19" s="61" t="s">
        <v>29</v>
      </c>
      <c r="G19" s="59">
        <v>2000000</v>
      </c>
      <c r="H19" s="59">
        <v>2000000</v>
      </c>
      <c r="I19" s="53" t="s">
        <v>75</v>
      </c>
      <c r="J19" s="53">
        <v>244</v>
      </c>
      <c r="K19" s="63">
        <v>34</v>
      </c>
      <c r="L19" s="64">
        <v>0.09</v>
      </c>
      <c r="M19" s="65">
        <v>42461</v>
      </c>
      <c r="N19" s="111" t="s">
        <v>127</v>
      </c>
      <c r="O19" s="112"/>
      <c r="P19" s="112"/>
      <c r="Q19" s="112"/>
      <c r="R19" s="113"/>
    </row>
    <row r="20" spans="1:18" ht="15">
      <c r="A20" s="53">
        <v>16210</v>
      </c>
      <c r="B20" s="53" t="s">
        <v>99</v>
      </c>
      <c r="C20" s="53" t="s">
        <v>100</v>
      </c>
      <c r="D20" s="53" t="s">
        <v>100</v>
      </c>
      <c r="E20" s="54">
        <v>12</v>
      </c>
      <c r="F20" s="61" t="s">
        <v>29</v>
      </c>
      <c r="G20" s="59">
        <v>2000000</v>
      </c>
      <c r="H20" s="54"/>
      <c r="I20" s="53" t="s">
        <v>8</v>
      </c>
      <c r="J20" s="53">
        <v>104</v>
      </c>
      <c r="K20" s="63">
        <v>34</v>
      </c>
      <c r="L20" s="64">
        <v>0.09</v>
      </c>
      <c r="M20" s="65">
        <v>42461</v>
      </c>
      <c r="N20" s="111" t="s">
        <v>116</v>
      </c>
      <c r="O20" s="112"/>
      <c r="P20" s="112"/>
      <c r="Q20" s="112"/>
      <c r="R20" s="113"/>
    </row>
    <row r="21" spans="1:18" ht="15">
      <c r="A21" s="5">
        <v>16505</v>
      </c>
      <c r="B21" s="5" t="s">
        <v>107</v>
      </c>
      <c r="C21" s="5" t="s">
        <v>108</v>
      </c>
      <c r="D21" s="5" t="s">
        <v>108</v>
      </c>
      <c r="E21" s="6">
        <v>3</v>
      </c>
      <c r="F21" s="5" t="s">
        <v>29</v>
      </c>
      <c r="G21" s="7"/>
      <c r="H21" s="7"/>
      <c r="I21" s="5" t="s">
        <v>75</v>
      </c>
      <c r="J21" s="5">
        <v>80</v>
      </c>
      <c r="K21" s="41">
        <v>34</v>
      </c>
      <c r="L21" s="9"/>
      <c r="M21" s="10">
        <v>42464</v>
      </c>
      <c r="N21" s="99" t="s">
        <v>120</v>
      </c>
      <c r="O21" s="102"/>
      <c r="P21" s="102"/>
      <c r="Q21" s="102"/>
      <c r="R21" s="103"/>
    </row>
    <row r="22" spans="1:18" ht="15">
      <c r="A22" s="53">
        <v>16508</v>
      </c>
      <c r="B22" s="61" t="s">
        <v>121</v>
      </c>
      <c r="C22" s="61" t="s">
        <v>124</v>
      </c>
      <c r="D22" s="61" t="s">
        <v>123</v>
      </c>
      <c r="E22" s="54">
        <v>13</v>
      </c>
      <c r="F22" s="61" t="s">
        <v>29</v>
      </c>
      <c r="G22" s="59"/>
      <c r="H22" s="54"/>
      <c r="I22" s="61" t="s">
        <v>8</v>
      </c>
      <c r="J22" s="53">
        <v>24</v>
      </c>
      <c r="K22" s="63">
        <v>24</v>
      </c>
      <c r="L22" s="64"/>
      <c r="M22" s="65">
        <v>42521</v>
      </c>
      <c r="N22" s="114" t="s">
        <v>120</v>
      </c>
      <c r="O22" s="112"/>
      <c r="P22" s="112"/>
      <c r="Q22" s="112"/>
      <c r="R22" s="113"/>
    </row>
    <row r="23" spans="1:18" ht="15">
      <c r="A23" s="5">
        <v>16509</v>
      </c>
      <c r="B23" s="5" t="s">
        <v>122</v>
      </c>
      <c r="C23" s="5" t="s">
        <v>125</v>
      </c>
      <c r="D23" s="5" t="s">
        <v>123</v>
      </c>
      <c r="E23" s="6">
        <v>13</v>
      </c>
      <c r="F23" s="5" t="s">
        <v>29</v>
      </c>
      <c r="G23" s="7"/>
      <c r="H23" s="7"/>
      <c r="I23" s="5" t="s">
        <v>8</v>
      </c>
      <c r="J23" s="5">
        <v>26</v>
      </c>
      <c r="K23" s="41">
        <v>26</v>
      </c>
      <c r="L23" s="9"/>
      <c r="M23" s="10">
        <v>42521</v>
      </c>
      <c r="N23" s="99" t="s">
        <v>120</v>
      </c>
      <c r="O23" s="102"/>
      <c r="P23" s="102"/>
      <c r="Q23" s="102"/>
      <c r="R23" s="103"/>
    </row>
    <row r="24" spans="1:18" ht="15">
      <c r="A24" s="115" t="s">
        <v>103</v>
      </c>
      <c r="B24" s="116"/>
      <c r="C24" s="116"/>
      <c r="D24" s="116"/>
      <c r="E24" s="116"/>
      <c r="F24" s="116"/>
      <c r="G24" s="18">
        <f>SUM(G18:G23)</f>
        <v>6000000</v>
      </c>
      <c r="H24" s="18">
        <f>SUM(H18:H23)</f>
        <v>2000000</v>
      </c>
      <c r="I24" s="68" t="s">
        <v>6</v>
      </c>
      <c r="J24" s="69">
        <f>SUM(J18:J23)</f>
        <v>558</v>
      </c>
      <c r="K24" s="69">
        <f>SUM(K18:K23)</f>
        <v>186</v>
      </c>
      <c r="L24" s="117"/>
      <c r="M24" s="118"/>
      <c r="N24" s="118"/>
      <c r="O24" s="118"/>
      <c r="P24" s="118"/>
      <c r="Q24" s="118"/>
      <c r="R24" s="119"/>
    </row>
    <row r="25" spans="1:18" ht="15">
      <c r="A25" s="26"/>
      <c r="B25" s="27"/>
      <c r="C25" s="29"/>
      <c r="D25" s="29"/>
      <c r="E25" s="29"/>
      <c r="F25" s="29"/>
      <c r="G25" s="30"/>
      <c r="H25" s="30"/>
      <c r="I25" s="31"/>
      <c r="J25" s="32"/>
      <c r="K25" s="32"/>
      <c r="L25" s="33"/>
      <c r="M25" s="34"/>
      <c r="N25" s="34"/>
      <c r="O25" s="34"/>
      <c r="P25" s="34"/>
      <c r="Q25" s="34"/>
      <c r="R25" s="34"/>
    </row>
    <row r="26" spans="1:18" ht="21">
      <c r="A26" s="109" t="s">
        <v>15</v>
      </c>
      <c r="B26" s="109"/>
      <c r="C26" s="28"/>
      <c r="D26" s="28"/>
      <c r="E26" s="28"/>
      <c r="F26" s="28"/>
      <c r="G26" s="28"/>
      <c r="H26" s="28"/>
      <c r="I26" s="28"/>
      <c r="J26" s="28"/>
      <c r="K26" s="28"/>
      <c r="L26" s="28"/>
      <c r="M26" s="28"/>
      <c r="N26" s="95" t="s">
        <v>17</v>
      </c>
      <c r="O26" s="95"/>
      <c r="P26" s="95"/>
      <c r="Q26" s="95"/>
      <c r="R26" s="95"/>
    </row>
    <row r="27" spans="1:18" ht="39">
      <c r="A27" s="4" t="s">
        <v>0</v>
      </c>
      <c r="B27" s="4" t="s">
        <v>1</v>
      </c>
      <c r="C27" s="4" t="s">
        <v>2</v>
      </c>
      <c r="D27" s="4" t="s">
        <v>3</v>
      </c>
      <c r="E27" s="4" t="s">
        <v>4</v>
      </c>
      <c r="F27" s="4" t="s">
        <v>22</v>
      </c>
      <c r="G27" s="4" t="s">
        <v>16</v>
      </c>
      <c r="H27" s="4" t="s">
        <v>60</v>
      </c>
      <c r="I27" s="4" t="s">
        <v>5</v>
      </c>
      <c r="J27" s="4" t="s">
        <v>6</v>
      </c>
      <c r="K27" s="4" t="s">
        <v>31</v>
      </c>
      <c r="L27" s="4" t="s">
        <v>23</v>
      </c>
      <c r="M27" s="4" t="s">
        <v>24</v>
      </c>
      <c r="N27" s="96" t="s">
        <v>7</v>
      </c>
      <c r="O27" s="97"/>
      <c r="P27" s="97"/>
      <c r="Q27" s="97"/>
      <c r="R27" s="98"/>
    </row>
    <row r="28" spans="1:18" ht="15" customHeight="1">
      <c r="A28" s="5">
        <v>16400</v>
      </c>
      <c r="B28" s="5" t="s">
        <v>45</v>
      </c>
      <c r="C28" s="5" t="s">
        <v>46</v>
      </c>
      <c r="D28" s="5" t="s">
        <v>47</v>
      </c>
      <c r="E28" s="6">
        <v>9</v>
      </c>
      <c r="F28" s="5" t="s">
        <v>29</v>
      </c>
      <c r="G28" s="7">
        <v>2000000</v>
      </c>
      <c r="H28" s="7">
        <v>2000000</v>
      </c>
      <c r="I28" s="5" t="s">
        <v>8</v>
      </c>
      <c r="J28" s="11">
        <v>324</v>
      </c>
      <c r="K28" s="5">
        <v>28</v>
      </c>
      <c r="L28" s="21">
        <v>0.04</v>
      </c>
      <c r="M28" s="10">
        <v>42388</v>
      </c>
      <c r="N28" s="114" t="s">
        <v>119</v>
      </c>
      <c r="O28" s="112"/>
      <c r="P28" s="112"/>
      <c r="Q28" s="112"/>
      <c r="R28" s="113"/>
    </row>
    <row r="29" spans="1:18" ht="15">
      <c r="A29" s="5">
        <v>16408</v>
      </c>
      <c r="B29" s="5" t="s">
        <v>53</v>
      </c>
      <c r="C29" s="5" t="s">
        <v>54</v>
      </c>
      <c r="D29" s="5" t="s">
        <v>55</v>
      </c>
      <c r="E29" s="6">
        <v>3</v>
      </c>
      <c r="F29" s="5" t="s">
        <v>29</v>
      </c>
      <c r="G29" s="7">
        <v>2000000</v>
      </c>
      <c r="H29" s="7"/>
      <c r="I29" s="5" t="s">
        <v>8</v>
      </c>
      <c r="J29" s="11">
        <v>324</v>
      </c>
      <c r="K29" s="5">
        <v>35</v>
      </c>
      <c r="L29" s="21">
        <v>0.04</v>
      </c>
      <c r="M29" s="10">
        <v>42404</v>
      </c>
      <c r="N29" s="114" t="s">
        <v>116</v>
      </c>
      <c r="O29" s="112"/>
      <c r="P29" s="112"/>
      <c r="Q29" s="112"/>
      <c r="R29" s="113"/>
    </row>
    <row r="30" spans="1:18" ht="15">
      <c r="A30" s="115" t="s">
        <v>102</v>
      </c>
      <c r="B30" s="116"/>
      <c r="C30" s="116"/>
      <c r="D30" s="116"/>
      <c r="E30" s="116"/>
      <c r="F30" s="116"/>
      <c r="G30" s="18">
        <f>SUM(G28:G29)</f>
        <v>4000000</v>
      </c>
      <c r="H30" s="18">
        <f>SUM(H28:H29)</f>
        <v>2000000</v>
      </c>
      <c r="I30" s="68" t="s">
        <v>6</v>
      </c>
      <c r="J30" s="68">
        <f>SUM(J28:J29)</f>
        <v>648</v>
      </c>
      <c r="K30" s="68">
        <f>SUM(K28:K29)</f>
        <v>63</v>
      </c>
      <c r="L30" s="22"/>
      <c r="M30" s="23"/>
      <c r="N30" s="24"/>
      <c r="O30" s="24"/>
      <c r="P30" s="24"/>
      <c r="Q30" s="24"/>
      <c r="R30" s="25"/>
    </row>
    <row r="31" spans="1:18" ht="15">
      <c r="A31" s="26"/>
      <c r="B31" s="29"/>
      <c r="C31" s="29"/>
      <c r="D31" s="29"/>
      <c r="E31" s="29"/>
      <c r="F31" s="29"/>
      <c r="G31" s="30"/>
      <c r="H31" s="30"/>
      <c r="I31" s="31"/>
      <c r="J31" s="31"/>
      <c r="K31" s="31"/>
      <c r="L31" s="35"/>
      <c r="M31" s="36"/>
      <c r="N31" s="37"/>
      <c r="O31" s="37"/>
      <c r="P31" s="37"/>
      <c r="Q31" s="37"/>
      <c r="R31" s="38"/>
    </row>
    <row r="32" spans="1:18" ht="21">
      <c r="A32" s="109" t="s">
        <v>8</v>
      </c>
      <c r="B32" s="109"/>
      <c r="C32" s="28"/>
      <c r="D32" s="28"/>
      <c r="E32" s="28"/>
      <c r="F32" s="28"/>
      <c r="G32" s="28"/>
      <c r="H32" s="28"/>
      <c r="I32" s="28"/>
      <c r="J32" s="28"/>
      <c r="K32" s="28"/>
      <c r="L32" s="28"/>
      <c r="M32" s="28"/>
      <c r="N32" s="95" t="s">
        <v>32</v>
      </c>
      <c r="O32" s="95"/>
      <c r="P32" s="95"/>
      <c r="Q32" s="95"/>
      <c r="R32" s="95"/>
    </row>
    <row r="33" spans="1:18" ht="39">
      <c r="A33" s="4" t="s">
        <v>0</v>
      </c>
      <c r="B33" s="4" t="s">
        <v>1</v>
      </c>
      <c r="C33" s="4" t="s">
        <v>2</v>
      </c>
      <c r="D33" s="4" t="s">
        <v>3</v>
      </c>
      <c r="E33" s="4" t="s">
        <v>4</v>
      </c>
      <c r="F33" s="4" t="s">
        <v>22</v>
      </c>
      <c r="G33" s="4" t="s">
        <v>16</v>
      </c>
      <c r="H33" s="4" t="s">
        <v>60</v>
      </c>
      <c r="I33" s="4" t="s">
        <v>5</v>
      </c>
      <c r="J33" s="4" t="s">
        <v>6</v>
      </c>
      <c r="K33" s="4" t="s">
        <v>31</v>
      </c>
      <c r="L33" s="4" t="s">
        <v>23</v>
      </c>
      <c r="M33" s="4" t="s">
        <v>24</v>
      </c>
      <c r="N33" s="96" t="s">
        <v>7</v>
      </c>
      <c r="O33" s="97"/>
      <c r="P33" s="97"/>
      <c r="Q33" s="97"/>
      <c r="R33" s="98"/>
    </row>
    <row r="34" spans="1:18" ht="15" customHeight="1">
      <c r="A34" s="5">
        <v>16403</v>
      </c>
      <c r="B34" s="5" t="s">
        <v>58</v>
      </c>
      <c r="C34" s="5" t="s">
        <v>27</v>
      </c>
      <c r="D34" s="5" t="s">
        <v>28</v>
      </c>
      <c r="E34" s="6">
        <v>7</v>
      </c>
      <c r="F34" s="5" t="s">
        <v>59</v>
      </c>
      <c r="G34" s="58">
        <v>1000000</v>
      </c>
      <c r="H34" s="7"/>
      <c r="I34" s="5" t="s">
        <v>8</v>
      </c>
      <c r="J34" s="62">
        <v>200</v>
      </c>
      <c r="K34" s="66">
        <v>20</v>
      </c>
      <c r="L34" s="21">
        <v>0.04</v>
      </c>
      <c r="M34" s="10">
        <v>42409</v>
      </c>
      <c r="N34" s="111" t="s">
        <v>116</v>
      </c>
      <c r="O34" s="112"/>
      <c r="P34" s="112"/>
      <c r="Q34" s="112"/>
      <c r="R34" s="113"/>
    </row>
    <row r="35" spans="1:18" ht="15">
      <c r="A35" s="5">
        <v>16502</v>
      </c>
      <c r="B35" s="40" t="s">
        <v>39</v>
      </c>
      <c r="C35" s="5" t="s">
        <v>40</v>
      </c>
      <c r="D35" s="5" t="s">
        <v>41</v>
      </c>
      <c r="E35" s="6">
        <v>9</v>
      </c>
      <c r="F35" s="5" t="s">
        <v>29</v>
      </c>
      <c r="G35" s="7">
        <v>980000</v>
      </c>
      <c r="H35" s="7"/>
      <c r="I35" s="5" t="s">
        <v>30</v>
      </c>
      <c r="J35" s="11">
        <v>49</v>
      </c>
      <c r="K35" s="41">
        <v>13</v>
      </c>
      <c r="L35" s="9">
        <v>0.09</v>
      </c>
      <c r="M35" s="10">
        <v>42433</v>
      </c>
      <c r="N35" s="99" t="s">
        <v>116</v>
      </c>
      <c r="O35" s="102"/>
      <c r="P35" s="102"/>
      <c r="Q35" s="102"/>
      <c r="R35" s="103"/>
    </row>
    <row r="36" spans="1:18" ht="15">
      <c r="A36" s="53">
        <v>16108</v>
      </c>
      <c r="B36" s="53" t="s">
        <v>64</v>
      </c>
      <c r="C36" s="53" t="s">
        <v>65</v>
      </c>
      <c r="D36" s="53" t="s">
        <v>66</v>
      </c>
      <c r="E36" s="54">
        <v>4</v>
      </c>
      <c r="F36" s="61" t="s">
        <v>59</v>
      </c>
      <c r="G36" s="59">
        <v>500000</v>
      </c>
      <c r="H36" s="59">
        <v>500000</v>
      </c>
      <c r="I36" s="53" t="s">
        <v>67</v>
      </c>
      <c r="J36" s="63">
        <v>44</v>
      </c>
      <c r="K36" s="63">
        <v>13</v>
      </c>
      <c r="L36" s="64">
        <v>0.09</v>
      </c>
      <c r="M36" s="65">
        <v>42461</v>
      </c>
      <c r="N36" s="111" t="s">
        <v>127</v>
      </c>
      <c r="O36" s="112"/>
      <c r="P36" s="112"/>
      <c r="Q36" s="112"/>
      <c r="R36" s="113"/>
    </row>
    <row r="37" spans="1:18" ht="15">
      <c r="A37" s="53">
        <v>16113</v>
      </c>
      <c r="B37" s="53" t="s">
        <v>68</v>
      </c>
      <c r="C37" s="53" t="s">
        <v>69</v>
      </c>
      <c r="D37" s="53" t="s">
        <v>70</v>
      </c>
      <c r="E37" s="54">
        <v>4</v>
      </c>
      <c r="F37" s="61" t="s">
        <v>59</v>
      </c>
      <c r="G37" s="59">
        <v>500000</v>
      </c>
      <c r="H37" s="59">
        <v>227400</v>
      </c>
      <c r="I37" s="53" t="s">
        <v>8</v>
      </c>
      <c r="J37" s="53">
        <v>24</v>
      </c>
      <c r="K37" s="63">
        <v>7</v>
      </c>
      <c r="L37" s="64">
        <v>0.09</v>
      </c>
      <c r="M37" s="65">
        <v>42461</v>
      </c>
      <c r="N37" s="111" t="s">
        <v>127</v>
      </c>
      <c r="O37" s="112"/>
      <c r="P37" s="112"/>
      <c r="Q37" s="112"/>
      <c r="R37" s="113"/>
    </row>
    <row r="38" spans="1:18" ht="15">
      <c r="A38" s="53">
        <v>16116</v>
      </c>
      <c r="B38" s="53" t="s">
        <v>71</v>
      </c>
      <c r="C38" s="53" t="s">
        <v>69</v>
      </c>
      <c r="D38" s="53" t="s">
        <v>70</v>
      </c>
      <c r="E38" s="54">
        <v>4</v>
      </c>
      <c r="F38" s="61" t="s">
        <v>59</v>
      </c>
      <c r="G38" s="59">
        <v>500000</v>
      </c>
      <c r="H38" s="59">
        <v>229036</v>
      </c>
      <c r="I38" s="53" t="s">
        <v>67</v>
      </c>
      <c r="J38" s="53">
        <v>24</v>
      </c>
      <c r="K38" s="63">
        <v>7</v>
      </c>
      <c r="L38" s="64">
        <v>0.09</v>
      </c>
      <c r="M38" s="65">
        <v>42461</v>
      </c>
      <c r="N38" s="111" t="s">
        <v>127</v>
      </c>
      <c r="O38" s="112"/>
      <c r="P38" s="112"/>
      <c r="Q38" s="112"/>
      <c r="R38" s="113"/>
    </row>
    <row r="39" spans="1:18" ht="15">
      <c r="A39" s="53">
        <v>16322</v>
      </c>
      <c r="B39" s="53" t="s">
        <v>79</v>
      </c>
      <c r="C39" s="53" t="s">
        <v>80</v>
      </c>
      <c r="D39" s="53" t="s">
        <v>81</v>
      </c>
      <c r="E39" s="54">
        <v>2</v>
      </c>
      <c r="F39" s="61" t="s">
        <v>29</v>
      </c>
      <c r="G39" s="59">
        <v>1025000</v>
      </c>
      <c r="H39" s="59">
        <v>1025000</v>
      </c>
      <c r="I39" s="53" t="s">
        <v>75</v>
      </c>
      <c r="J39" s="53">
        <v>35</v>
      </c>
      <c r="K39" s="63">
        <v>11</v>
      </c>
      <c r="L39" s="64">
        <v>0.09</v>
      </c>
      <c r="M39" s="65">
        <v>42461</v>
      </c>
      <c r="N39" s="111" t="s">
        <v>127</v>
      </c>
      <c r="O39" s="112"/>
      <c r="P39" s="112"/>
      <c r="Q39" s="112"/>
      <c r="R39" s="113"/>
    </row>
    <row r="40" spans="1:18" ht="15">
      <c r="A40" s="53">
        <v>16169</v>
      </c>
      <c r="B40" s="61" t="s">
        <v>105</v>
      </c>
      <c r="C40" s="53" t="s">
        <v>88</v>
      </c>
      <c r="D40" s="53" t="s">
        <v>89</v>
      </c>
      <c r="E40" s="54">
        <v>7</v>
      </c>
      <c r="F40" s="73" t="s">
        <v>29</v>
      </c>
      <c r="G40" s="59">
        <v>1550000</v>
      </c>
      <c r="H40" s="59">
        <v>1200000</v>
      </c>
      <c r="I40" s="53" t="s">
        <v>75</v>
      </c>
      <c r="J40" s="53">
        <v>70</v>
      </c>
      <c r="K40" s="63">
        <v>16</v>
      </c>
      <c r="L40" s="64">
        <v>0.09</v>
      </c>
      <c r="M40" s="65">
        <v>42461</v>
      </c>
      <c r="N40" s="111" t="s">
        <v>127</v>
      </c>
      <c r="O40" s="112"/>
      <c r="P40" s="112"/>
      <c r="Q40" s="112"/>
      <c r="R40" s="113"/>
    </row>
    <row r="41" spans="1:18" ht="15">
      <c r="A41" s="53">
        <v>16115</v>
      </c>
      <c r="B41" s="53" t="s">
        <v>95</v>
      </c>
      <c r="C41" s="53" t="s">
        <v>96</v>
      </c>
      <c r="D41" s="53" t="s">
        <v>97</v>
      </c>
      <c r="E41" s="54">
        <v>8</v>
      </c>
      <c r="F41" s="73" t="s">
        <v>29</v>
      </c>
      <c r="G41" s="59">
        <v>1000000</v>
      </c>
      <c r="H41" s="59">
        <v>1000000</v>
      </c>
      <c r="I41" s="53" t="s">
        <v>75</v>
      </c>
      <c r="J41" s="53">
        <v>113</v>
      </c>
      <c r="K41" s="63">
        <v>18</v>
      </c>
      <c r="L41" s="64">
        <v>0.09</v>
      </c>
      <c r="M41" s="65">
        <v>42461</v>
      </c>
      <c r="N41" s="111" t="s">
        <v>127</v>
      </c>
      <c r="O41" s="112"/>
      <c r="P41" s="112"/>
      <c r="Q41" s="112"/>
      <c r="R41" s="113"/>
    </row>
    <row r="42" spans="1:18" ht="15" customHeight="1">
      <c r="A42" s="53">
        <v>16011</v>
      </c>
      <c r="B42" s="55" t="s">
        <v>82</v>
      </c>
      <c r="C42" s="55" t="s">
        <v>83</v>
      </c>
      <c r="D42" s="55" t="s">
        <v>84</v>
      </c>
      <c r="E42" s="56">
        <v>3</v>
      </c>
      <c r="F42" s="73" t="s">
        <v>29</v>
      </c>
      <c r="G42" s="60">
        <v>1000000</v>
      </c>
      <c r="H42" s="56"/>
      <c r="I42" s="55" t="s">
        <v>75</v>
      </c>
      <c r="J42" s="57">
        <v>53</v>
      </c>
      <c r="K42" s="67">
        <v>14</v>
      </c>
      <c r="L42" s="64">
        <v>0.09</v>
      </c>
      <c r="M42" s="65">
        <v>42461</v>
      </c>
      <c r="N42" s="111" t="s">
        <v>116</v>
      </c>
      <c r="O42" s="112"/>
      <c r="P42" s="112"/>
      <c r="Q42" s="112"/>
      <c r="R42" s="113"/>
    </row>
    <row r="43" spans="1:18" ht="15">
      <c r="A43" s="53">
        <v>16260</v>
      </c>
      <c r="B43" s="53" t="s">
        <v>85</v>
      </c>
      <c r="C43" s="53" t="s">
        <v>54</v>
      </c>
      <c r="D43" s="53" t="s">
        <v>55</v>
      </c>
      <c r="E43" s="54">
        <v>3</v>
      </c>
      <c r="F43" s="61" t="s">
        <v>29</v>
      </c>
      <c r="G43" s="59">
        <v>1500000</v>
      </c>
      <c r="H43" s="54"/>
      <c r="I43" s="53" t="s">
        <v>8</v>
      </c>
      <c r="J43" s="53">
        <v>118</v>
      </c>
      <c r="K43" s="63">
        <v>15</v>
      </c>
      <c r="L43" s="64">
        <v>0.09</v>
      </c>
      <c r="M43" s="65">
        <v>42461</v>
      </c>
      <c r="N43" s="111" t="s">
        <v>118</v>
      </c>
      <c r="O43" s="112"/>
      <c r="P43" s="112"/>
      <c r="Q43" s="112"/>
      <c r="R43" s="113"/>
    </row>
    <row r="44" spans="1:18" ht="15">
      <c r="A44" s="53">
        <v>16184</v>
      </c>
      <c r="B44" s="53" t="s">
        <v>86</v>
      </c>
      <c r="C44" s="53" t="s">
        <v>87</v>
      </c>
      <c r="D44" s="53" t="s">
        <v>70</v>
      </c>
      <c r="E44" s="54">
        <v>4</v>
      </c>
      <c r="F44" s="61" t="s">
        <v>29</v>
      </c>
      <c r="G44" s="59">
        <v>1000000</v>
      </c>
      <c r="H44" s="54"/>
      <c r="I44" s="53" t="s">
        <v>8</v>
      </c>
      <c r="J44" s="53">
        <v>72</v>
      </c>
      <c r="K44" s="63">
        <v>9</v>
      </c>
      <c r="L44" s="64">
        <v>0.09</v>
      </c>
      <c r="M44" s="65">
        <v>42461</v>
      </c>
      <c r="N44" s="111" t="s">
        <v>118</v>
      </c>
      <c r="O44" s="112"/>
      <c r="P44" s="112"/>
      <c r="Q44" s="112"/>
      <c r="R44" s="113"/>
    </row>
    <row r="45" spans="1:18" ht="15">
      <c r="A45" s="53">
        <v>16213</v>
      </c>
      <c r="B45" s="53" t="s">
        <v>72</v>
      </c>
      <c r="C45" s="53" t="s">
        <v>73</v>
      </c>
      <c r="D45" s="53" t="s">
        <v>74</v>
      </c>
      <c r="E45" s="54">
        <v>1</v>
      </c>
      <c r="F45" s="61" t="s">
        <v>29</v>
      </c>
      <c r="G45" s="59">
        <v>1000000</v>
      </c>
      <c r="H45" s="54"/>
      <c r="I45" s="53" t="s">
        <v>75</v>
      </c>
      <c r="J45" s="53">
        <v>60</v>
      </c>
      <c r="K45" s="63">
        <v>17</v>
      </c>
      <c r="L45" s="64">
        <v>0.09</v>
      </c>
      <c r="M45" s="65">
        <v>42461</v>
      </c>
      <c r="N45" s="111" t="s">
        <v>118</v>
      </c>
      <c r="O45" s="112"/>
      <c r="P45" s="112"/>
      <c r="Q45" s="112"/>
      <c r="R45" s="113"/>
    </row>
    <row r="46" spans="1:18" ht="15">
      <c r="A46" s="53">
        <v>16319</v>
      </c>
      <c r="B46" s="53" t="s">
        <v>76</v>
      </c>
      <c r="C46" s="53" t="s">
        <v>77</v>
      </c>
      <c r="D46" s="53" t="s">
        <v>78</v>
      </c>
      <c r="E46" s="54">
        <v>1</v>
      </c>
      <c r="F46" s="61" t="s">
        <v>29</v>
      </c>
      <c r="G46" s="59">
        <v>975000</v>
      </c>
      <c r="H46" s="54"/>
      <c r="I46" s="53" t="s">
        <v>75</v>
      </c>
      <c r="J46" s="53">
        <v>119</v>
      </c>
      <c r="K46" s="63">
        <v>11</v>
      </c>
      <c r="L46" s="64">
        <v>0.09</v>
      </c>
      <c r="M46" s="65">
        <v>42461</v>
      </c>
      <c r="N46" s="111" t="s">
        <v>118</v>
      </c>
      <c r="O46" s="112"/>
      <c r="P46" s="112"/>
      <c r="Q46" s="112"/>
      <c r="R46" s="113"/>
    </row>
    <row r="47" spans="1:18" ht="15">
      <c r="A47" s="53">
        <v>16164</v>
      </c>
      <c r="B47" s="53" t="s">
        <v>98</v>
      </c>
      <c r="C47" s="53" t="s">
        <v>40</v>
      </c>
      <c r="D47" s="53" t="s">
        <v>41</v>
      </c>
      <c r="E47" s="54">
        <v>9</v>
      </c>
      <c r="F47" s="61" t="s">
        <v>29</v>
      </c>
      <c r="G47" s="59">
        <v>1140000</v>
      </c>
      <c r="H47" s="59">
        <v>1140000</v>
      </c>
      <c r="I47" s="53" t="s">
        <v>75</v>
      </c>
      <c r="J47" s="53">
        <v>36</v>
      </c>
      <c r="K47" s="63">
        <v>16</v>
      </c>
      <c r="L47" s="64">
        <v>0.09</v>
      </c>
      <c r="M47" s="65">
        <v>42474</v>
      </c>
      <c r="N47" s="111" t="s">
        <v>127</v>
      </c>
      <c r="O47" s="112"/>
      <c r="P47" s="112"/>
      <c r="Q47" s="112"/>
      <c r="R47" s="113"/>
    </row>
    <row r="48" spans="1:18" ht="15">
      <c r="A48" s="5">
        <v>16504</v>
      </c>
      <c r="B48" s="5" t="s">
        <v>57</v>
      </c>
      <c r="C48" s="5" t="s">
        <v>27</v>
      </c>
      <c r="D48" s="5" t="s">
        <v>28</v>
      </c>
      <c r="E48" s="6">
        <v>7</v>
      </c>
      <c r="F48" s="5" t="s">
        <v>29</v>
      </c>
      <c r="G48" s="7">
        <v>1050000</v>
      </c>
      <c r="H48" s="7"/>
      <c r="I48" s="5" t="s">
        <v>8</v>
      </c>
      <c r="J48" s="5">
        <v>27</v>
      </c>
      <c r="K48" s="41">
        <v>27</v>
      </c>
      <c r="L48" s="9"/>
      <c r="M48" s="10">
        <v>42513</v>
      </c>
      <c r="N48" s="99" t="s">
        <v>116</v>
      </c>
      <c r="O48" s="102"/>
      <c r="P48" s="102"/>
      <c r="Q48" s="102"/>
      <c r="R48" s="103"/>
    </row>
    <row r="49" spans="1:18" ht="15">
      <c r="A49" s="115" t="s">
        <v>101</v>
      </c>
      <c r="B49" s="116"/>
      <c r="C49" s="116"/>
      <c r="D49" s="116"/>
      <c r="E49" s="116"/>
      <c r="F49" s="116"/>
      <c r="G49" s="18">
        <f>SUM(G34:G48)</f>
        <v>14720000</v>
      </c>
      <c r="H49" s="18">
        <f>SUM(H34:H48)</f>
        <v>5321436</v>
      </c>
      <c r="I49" s="68" t="s">
        <v>6</v>
      </c>
      <c r="J49" s="74">
        <f>SUM(J34:J48)</f>
        <v>1044</v>
      </c>
      <c r="K49" s="74">
        <f>SUM(K34:K48)</f>
        <v>214</v>
      </c>
      <c r="L49" s="22"/>
      <c r="M49" s="23"/>
      <c r="N49" s="24"/>
      <c r="O49" s="24"/>
      <c r="P49" s="24"/>
      <c r="Q49" s="24"/>
      <c r="R49" s="71"/>
    </row>
    <row r="51" spans="1:14" ht="15">
      <c r="A51" s="120" t="s">
        <v>9</v>
      </c>
      <c r="B51" s="120"/>
      <c r="C51" s="120"/>
      <c r="D51" s="120"/>
      <c r="E51" s="120"/>
      <c r="F51" s="120"/>
      <c r="G51" s="120"/>
      <c r="H51" s="120"/>
      <c r="I51" s="120"/>
      <c r="J51" s="120"/>
      <c r="K51" s="120"/>
      <c r="L51" s="120"/>
      <c r="M51" s="120"/>
      <c r="N51" s="120"/>
    </row>
    <row r="52" spans="1:14" ht="15">
      <c r="A52" s="120" t="s">
        <v>49</v>
      </c>
      <c r="B52" s="120"/>
      <c r="C52" s="120"/>
      <c r="D52" s="120"/>
      <c r="E52" s="120"/>
      <c r="F52" s="120"/>
      <c r="G52" s="120"/>
      <c r="H52" s="120"/>
      <c r="I52" s="120"/>
      <c r="J52" s="120"/>
      <c r="K52" s="120"/>
      <c r="L52" s="120"/>
      <c r="M52" s="120"/>
      <c r="N52" s="120"/>
    </row>
    <row r="53" spans="1:14" ht="15">
      <c r="A53" s="120" t="s">
        <v>43</v>
      </c>
      <c r="B53" s="120"/>
      <c r="C53" s="120"/>
      <c r="D53" s="120"/>
      <c r="E53" s="120"/>
      <c r="F53" s="120"/>
      <c r="G53" s="120"/>
      <c r="H53" s="120"/>
      <c r="I53" s="120"/>
      <c r="J53" s="120"/>
      <c r="K53" s="120"/>
      <c r="L53" s="120"/>
      <c r="M53" s="120"/>
      <c r="N53" s="120"/>
    </row>
  </sheetData>
  <sheetProtection/>
  <mergeCells count="62">
    <mergeCell ref="A1:R1"/>
    <mergeCell ref="A2:R2"/>
    <mergeCell ref="A3:R3"/>
    <mergeCell ref="A4:R4"/>
    <mergeCell ref="A5:D5"/>
    <mergeCell ref="A6:B6"/>
    <mergeCell ref="I6:K6"/>
    <mergeCell ref="L6:M6"/>
    <mergeCell ref="N6:R6"/>
    <mergeCell ref="N7:R7"/>
    <mergeCell ref="N8:R8"/>
    <mergeCell ref="N9:R9"/>
    <mergeCell ref="N10:R10"/>
    <mergeCell ref="N11:R11"/>
    <mergeCell ref="N12:R12"/>
    <mergeCell ref="N13:R13"/>
    <mergeCell ref="A14:F14"/>
    <mergeCell ref="L14:R14"/>
    <mergeCell ref="A15:B15"/>
    <mergeCell ref="I15:K15"/>
    <mergeCell ref="L15:M15"/>
    <mergeCell ref="A16:B16"/>
    <mergeCell ref="I16:K16"/>
    <mergeCell ref="L16:M16"/>
    <mergeCell ref="N16:R16"/>
    <mergeCell ref="N17:R17"/>
    <mergeCell ref="N18:R18"/>
    <mergeCell ref="N19:R19"/>
    <mergeCell ref="N20:R20"/>
    <mergeCell ref="N21:R21"/>
    <mergeCell ref="N22:R22"/>
    <mergeCell ref="N23:R23"/>
    <mergeCell ref="A24:F24"/>
    <mergeCell ref="L24:R24"/>
    <mergeCell ref="A26:B26"/>
    <mergeCell ref="N26:R26"/>
    <mergeCell ref="N27:R27"/>
    <mergeCell ref="N28:R28"/>
    <mergeCell ref="N29:R29"/>
    <mergeCell ref="A30:F30"/>
    <mergeCell ref="A32:B32"/>
    <mergeCell ref="N32:R32"/>
    <mergeCell ref="N33:R33"/>
    <mergeCell ref="N34:R34"/>
    <mergeCell ref="N35:R35"/>
    <mergeCell ref="N36:R36"/>
    <mergeCell ref="N37:R37"/>
    <mergeCell ref="N38:R38"/>
    <mergeCell ref="N39:R39"/>
    <mergeCell ref="N40:R40"/>
    <mergeCell ref="N41:R41"/>
    <mergeCell ref="N42:R42"/>
    <mergeCell ref="A49:F49"/>
    <mergeCell ref="A51:N51"/>
    <mergeCell ref="A52:N52"/>
    <mergeCell ref="A53:N53"/>
    <mergeCell ref="N43:R43"/>
    <mergeCell ref="N44:R44"/>
    <mergeCell ref="N45:R45"/>
    <mergeCell ref="N46:R46"/>
    <mergeCell ref="N47:R47"/>
    <mergeCell ref="N48:R48"/>
  </mergeCells>
  <printOptions/>
  <pageMargins left="0.25" right="0.25" top="0.75" bottom="0.75" header="0.3" footer="0.3"/>
  <pageSetup fitToHeight="0" fitToWidth="0" horizontalDpi="600" verticalDpi="600" orientation="landscape"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53"/>
  <sheetViews>
    <sheetView showGridLines="0" zoomScalePageLayoutView="0" workbookViewId="0" topLeftCell="A31">
      <selection activeCell="I6" sqref="I6:K6"/>
    </sheetView>
  </sheetViews>
  <sheetFormatPr defaultColWidth="9.140625" defaultRowHeight="15"/>
  <cols>
    <col min="1" max="1" width="11.57421875" style="0" customWidth="1"/>
    <col min="2" max="2" width="37.8515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13.5742187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128</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49.5"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81"/>
      <c r="F5" s="81"/>
      <c r="G5" s="81"/>
      <c r="H5" s="81"/>
      <c r="I5" s="81"/>
      <c r="J5" s="81"/>
      <c r="K5" s="81"/>
      <c r="L5" s="81"/>
      <c r="M5" s="81"/>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v>590000</v>
      </c>
      <c r="I8" s="5" t="s">
        <v>30</v>
      </c>
      <c r="J8" s="11">
        <v>107</v>
      </c>
      <c r="K8" s="42">
        <v>11</v>
      </c>
      <c r="L8" s="9">
        <v>0.09</v>
      </c>
      <c r="M8" s="10">
        <v>42373</v>
      </c>
      <c r="N8" s="99" t="s">
        <v>110</v>
      </c>
      <c r="O8" s="100"/>
      <c r="P8" s="100"/>
      <c r="Q8" s="100"/>
      <c r="R8" s="101"/>
    </row>
    <row r="9" spans="1:18" ht="15">
      <c r="A9" s="5">
        <v>16501</v>
      </c>
      <c r="B9" s="5" t="s">
        <v>34</v>
      </c>
      <c r="C9" s="5" t="s">
        <v>27</v>
      </c>
      <c r="D9" s="5" t="s">
        <v>28</v>
      </c>
      <c r="E9" s="6">
        <v>7</v>
      </c>
      <c r="F9" s="5" t="s">
        <v>29</v>
      </c>
      <c r="G9" s="7">
        <v>1000000</v>
      </c>
      <c r="H9" s="7">
        <v>1000000</v>
      </c>
      <c r="I9" s="5" t="s">
        <v>30</v>
      </c>
      <c r="J9" s="8">
        <v>20</v>
      </c>
      <c r="K9" s="41">
        <v>20</v>
      </c>
      <c r="L9" s="9"/>
      <c r="M9" s="10">
        <v>42373</v>
      </c>
      <c r="N9" s="99" t="s">
        <v>115</v>
      </c>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106</v>
      </c>
      <c r="O10" s="102"/>
      <c r="P10" s="102"/>
      <c r="Q10" s="102"/>
      <c r="R10" s="103"/>
    </row>
    <row r="11" spans="1:18" ht="15">
      <c r="A11" s="5">
        <v>16406</v>
      </c>
      <c r="B11" s="39" t="s">
        <v>38</v>
      </c>
      <c r="C11" s="5" t="s">
        <v>36</v>
      </c>
      <c r="D11" s="5" t="s">
        <v>37</v>
      </c>
      <c r="E11" s="6">
        <v>6</v>
      </c>
      <c r="F11" s="5" t="s">
        <v>29</v>
      </c>
      <c r="G11" s="7">
        <v>660000</v>
      </c>
      <c r="H11" s="7">
        <v>660000</v>
      </c>
      <c r="I11" s="5" t="s">
        <v>30</v>
      </c>
      <c r="J11" s="5">
        <v>187</v>
      </c>
      <c r="K11" s="41">
        <v>11</v>
      </c>
      <c r="L11" s="9">
        <v>0.04</v>
      </c>
      <c r="M11" s="10">
        <v>42373</v>
      </c>
      <c r="N11" s="99" t="s">
        <v>119</v>
      </c>
      <c r="O11" s="102"/>
      <c r="P11" s="102"/>
      <c r="Q11" s="102"/>
      <c r="R11" s="103"/>
    </row>
    <row r="12" spans="1:18" ht="15">
      <c r="A12" s="5">
        <v>16503</v>
      </c>
      <c r="B12" s="40" t="s">
        <v>44</v>
      </c>
      <c r="C12" s="5" t="s">
        <v>27</v>
      </c>
      <c r="D12" s="5" t="s">
        <v>28</v>
      </c>
      <c r="E12" s="6">
        <v>7</v>
      </c>
      <c r="F12" s="5" t="s">
        <v>29</v>
      </c>
      <c r="G12" s="7">
        <v>850000</v>
      </c>
      <c r="H12" s="7"/>
      <c r="I12" s="5" t="s">
        <v>30</v>
      </c>
      <c r="J12" s="11">
        <v>29</v>
      </c>
      <c r="K12" s="41">
        <v>29</v>
      </c>
      <c r="L12" s="9"/>
      <c r="M12" s="10">
        <v>42374</v>
      </c>
      <c r="N12" s="99" t="s">
        <v>116</v>
      </c>
      <c r="O12" s="102"/>
      <c r="P12" s="102"/>
      <c r="Q12" s="102"/>
      <c r="R12" s="103"/>
    </row>
    <row r="13" spans="1:18" ht="15">
      <c r="A13" s="5">
        <v>16510</v>
      </c>
      <c r="B13" s="40" t="s">
        <v>126</v>
      </c>
      <c r="C13" s="5" t="s">
        <v>27</v>
      </c>
      <c r="D13" s="5" t="s">
        <v>28</v>
      </c>
      <c r="E13" s="6">
        <v>7</v>
      </c>
      <c r="F13" s="5" t="s">
        <v>29</v>
      </c>
      <c r="G13" s="7">
        <v>1000000</v>
      </c>
      <c r="H13" s="7"/>
      <c r="I13" s="5" t="s">
        <v>30</v>
      </c>
      <c r="J13" s="11">
        <v>10</v>
      </c>
      <c r="K13" s="41">
        <v>58</v>
      </c>
      <c r="L13" s="9">
        <v>0.09</v>
      </c>
      <c r="M13" s="10">
        <v>42551</v>
      </c>
      <c r="N13" s="99" t="s">
        <v>116</v>
      </c>
      <c r="O13" s="102"/>
      <c r="P13" s="102"/>
      <c r="Q13" s="102"/>
      <c r="R13" s="103"/>
    </row>
    <row r="14" spans="1:18" ht="15">
      <c r="A14" s="104" t="s">
        <v>104</v>
      </c>
      <c r="B14" s="105"/>
      <c r="C14" s="105"/>
      <c r="D14" s="105"/>
      <c r="E14" s="105"/>
      <c r="F14" s="105"/>
      <c r="G14" s="72">
        <f>SUM(G8:G13)</f>
        <v>4707698</v>
      </c>
      <c r="H14" s="12">
        <f>SUM(H8:H13)</f>
        <v>2857698</v>
      </c>
      <c r="I14" s="70" t="s">
        <v>6</v>
      </c>
      <c r="J14" s="70">
        <f>SUM(J8:J13)</f>
        <v>528</v>
      </c>
      <c r="K14" s="75">
        <f>SUM(K8:K13)</f>
        <v>140</v>
      </c>
      <c r="L14" s="106"/>
      <c r="M14" s="107"/>
      <c r="N14" s="107"/>
      <c r="O14" s="107"/>
      <c r="P14" s="107"/>
      <c r="Q14" s="107"/>
      <c r="R14" s="108"/>
    </row>
    <row r="15" spans="1:18" ht="15.75">
      <c r="A15" s="109"/>
      <c r="B15" s="109"/>
      <c r="C15" s="2"/>
      <c r="D15" s="2"/>
      <c r="E15" s="2"/>
      <c r="F15" s="2"/>
      <c r="G15" s="2"/>
      <c r="H15" s="2"/>
      <c r="I15" s="110"/>
      <c r="J15" s="92"/>
      <c r="K15" s="92"/>
      <c r="L15" s="93"/>
      <c r="M15" s="94"/>
      <c r="N15" s="14"/>
      <c r="O15" s="14"/>
      <c r="P15" s="14"/>
      <c r="Q15" s="14"/>
      <c r="R15" s="3"/>
    </row>
    <row r="16" spans="1:18" ht="15" customHeight="1">
      <c r="A16" s="109" t="s">
        <v>14</v>
      </c>
      <c r="B16" s="109"/>
      <c r="C16" s="15"/>
      <c r="D16" s="15"/>
      <c r="E16" s="16"/>
      <c r="F16" s="15"/>
      <c r="G16" s="17"/>
      <c r="H16" s="17"/>
      <c r="I16" s="91"/>
      <c r="J16" s="92"/>
      <c r="K16" s="92"/>
      <c r="L16" s="93"/>
      <c r="M16" s="94"/>
      <c r="N16" s="95" t="s">
        <v>50</v>
      </c>
      <c r="O16" s="95"/>
      <c r="P16" s="95"/>
      <c r="Q16" s="95"/>
      <c r="R16" s="95"/>
    </row>
    <row r="17" spans="1:18" ht="39">
      <c r="A17" s="4" t="s">
        <v>0</v>
      </c>
      <c r="B17" s="4" t="s">
        <v>1</v>
      </c>
      <c r="C17" s="4" t="s">
        <v>2</v>
      </c>
      <c r="D17" s="4" t="s">
        <v>3</v>
      </c>
      <c r="E17" s="4" t="s">
        <v>4</v>
      </c>
      <c r="F17" s="4" t="s">
        <v>22</v>
      </c>
      <c r="G17" s="4" t="s">
        <v>16</v>
      </c>
      <c r="H17" s="4" t="s">
        <v>60</v>
      </c>
      <c r="I17" s="4" t="s">
        <v>5</v>
      </c>
      <c r="J17" s="4" t="s">
        <v>6</v>
      </c>
      <c r="K17" s="4" t="s">
        <v>31</v>
      </c>
      <c r="L17" s="4" t="s">
        <v>23</v>
      </c>
      <c r="M17" s="4" t="s">
        <v>24</v>
      </c>
      <c r="N17" s="96" t="s">
        <v>7</v>
      </c>
      <c r="O17" s="97"/>
      <c r="P17" s="97"/>
      <c r="Q17" s="97"/>
      <c r="R17" s="98"/>
    </row>
    <row r="18" spans="1:18" ht="15" customHeight="1">
      <c r="A18" s="53">
        <v>16196</v>
      </c>
      <c r="B18" s="53" t="s">
        <v>90</v>
      </c>
      <c r="C18" s="53" t="s">
        <v>91</v>
      </c>
      <c r="D18" s="53" t="s">
        <v>92</v>
      </c>
      <c r="E18" s="54">
        <v>7</v>
      </c>
      <c r="F18" s="61" t="s">
        <v>29</v>
      </c>
      <c r="G18" s="59">
        <v>2000000</v>
      </c>
      <c r="H18" s="54"/>
      <c r="I18" s="53" t="s">
        <v>75</v>
      </c>
      <c r="J18" s="53">
        <v>80</v>
      </c>
      <c r="K18" s="63">
        <v>34</v>
      </c>
      <c r="L18" s="64">
        <v>0.09</v>
      </c>
      <c r="M18" s="65">
        <v>42461</v>
      </c>
      <c r="N18" s="111" t="s">
        <v>116</v>
      </c>
      <c r="O18" s="112"/>
      <c r="P18" s="112"/>
      <c r="Q18" s="112"/>
      <c r="R18" s="113"/>
    </row>
    <row r="19" spans="1:18" ht="15">
      <c r="A19" s="53">
        <v>16185</v>
      </c>
      <c r="B19" s="53" t="s">
        <v>93</v>
      </c>
      <c r="C19" s="53" t="s">
        <v>94</v>
      </c>
      <c r="D19" s="53" t="s">
        <v>89</v>
      </c>
      <c r="E19" s="54">
        <v>7</v>
      </c>
      <c r="F19" s="61" t="s">
        <v>29</v>
      </c>
      <c r="G19" s="59">
        <v>2000000</v>
      </c>
      <c r="H19" s="54"/>
      <c r="I19" s="53" t="s">
        <v>75</v>
      </c>
      <c r="J19" s="53">
        <v>244</v>
      </c>
      <c r="K19" s="63">
        <v>34</v>
      </c>
      <c r="L19" s="64">
        <v>0.09</v>
      </c>
      <c r="M19" s="65">
        <v>42461</v>
      </c>
      <c r="N19" s="111" t="s">
        <v>127</v>
      </c>
      <c r="O19" s="112"/>
      <c r="P19" s="112"/>
      <c r="Q19" s="112"/>
      <c r="R19" s="113"/>
    </row>
    <row r="20" spans="1:18" ht="15">
      <c r="A20" s="53">
        <v>16210</v>
      </c>
      <c r="B20" s="53" t="s">
        <v>99</v>
      </c>
      <c r="C20" s="53" t="s">
        <v>100</v>
      </c>
      <c r="D20" s="53" t="s">
        <v>100</v>
      </c>
      <c r="E20" s="54">
        <v>12</v>
      </c>
      <c r="F20" s="61" t="s">
        <v>29</v>
      </c>
      <c r="G20" s="59">
        <v>2000000</v>
      </c>
      <c r="H20" s="54"/>
      <c r="I20" s="53" t="s">
        <v>8</v>
      </c>
      <c r="J20" s="53">
        <v>104</v>
      </c>
      <c r="K20" s="63">
        <v>34</v>
      </c>
      <c r="L20" s="64">
        <v>0.09</v>
      </c>
      <c r="M20" s="65">
        <v>42461</v>
      </c>
      <c r="N20" s="111" t="s">
        <v>116</v>
      </c>
      <c r="O20" s="112"/>
      <c r="P20" s="112"/>
      <c r="Q20" s="112"/>
      <c r="R20" s="113"/>
    </row>
    <row r="21" spans="1:18" ht="15">
      <c r="A21" s="5">
        <v>16505</v>
      </c>
      <c r="B21" s="5" t="s">
        <v>107</v>
      </c>
      <c r="C21" s="5" t="s">
        <v>108</v>
      </c>
      <c r="D21" s="5" t="s">
        <v>108</v>
      </c>
      <c r="E21" s="6">
        <v>3</v>
      </c>
      <c r="F21" s="5" t="s">
        <v>29</v>
      </c>
      <c r="G21" s="7"/>
      <c r="H21" s="7"/>
      <c r="I21" s="5" t="s">
        <v>75</v>
      </c>
      <c r="J21" s="5">
        <v>80</v>
      </c>
      <c r="K21" s="41">
        <v>34</v>
      </c>
      <c r="L21" s="9"/>
      <c r="M21" s="10">
        <v>42464</v>
      </c>
      <c r="N21" s="99" t="s">
        <v>120</v>
      </c>
      <c r="O21" s="102"/>
      <c r="P21" s="102"/>
      <c r="Q21" s="102"/>
      <c r="R21" s="103"/>
    </row>
    <row r="22" spans="1:18" ht="15">
      <c r="A22" s="53">
        <v>16508</v>
      </c>
      <c r="B22" s="61" t="s">
        <v>121</v>
      </c>
      <c r="C22" s="61" t="s">
        <v>124</v>
      </c>
      <c r="D22" s="61" t="s">
        <v>123</v>
      </c>
      <c r="E22" s="54">
        <v>13</v>
      </c>
      <c r="F22" s="61" t="s">
        <v>29</v>
      </c>
      <c r="G22" s="59"/>
      <c r="H22" s="54"/>
      <c r="I22" s="61" t="s">
        <v>8</v>
      </c>
      <c r="J22" s="53">
        <v>24</v>
      </c>
      <c r="K22" s="63">
        <v>24</v>
      </c>
      <c r="L22" s="64"/>
      <c r="M22" s="65">
        <v>42521</v>
      </c>
      <c r="N22" s="114" t="s">
        <v>120</v>
      </c>
      <c r="O22" s="112"/>
      <c r="P22" s="112"/>
      <c r="Q22" s="112"/>
      <c r="R22" s="113"/>
    </row>
    <row r="23" spans="1:18" ht="15">
      <c r="A23" s="5">
        <v>16509</v>
      </c>
      <c r="B23" s="5" t="s">
        <v>122</v>
      </c>
      <c r="C23" s="5" t="s">
        <v>125</v>
      </c>
      <c r="D23" s="5" t="s">
        <v>123</v>
      </c>
      <c r="E23" s="6">
        <v>13</v>
      </c>
      <c r="F23" s="5" t="s">
        <v>29</v>
      </c>
      <c r="G23" s="7"/>
      <c r="H23" s="7"/>
      <c r="I23" s="5" t="s">
        <v>8</v>
      </c>
      <c r="J23" s="5">
        <v>26</v>
      </c>
      <c r="K23" s="41">
        <v>26</v>
      </c>
      <c r="L23" s="9"/>
      <c r="M23" s="10">
        <v>42521</v>
      </c>
      <c r="N23" s="99" t="s">
        <v>120</v>
      </c>
      <c r="O23" s="102"/>
      <c r="P23" s="102"/>
      <c r="Q23" s="102"/>
      <c r="R23" s="103"/>
    </row>
    <row r="24" spans="1:18" ht="15">
      <c r="A24" s="115" t="s">
        <v>103</v>
      </c>
      <c r="B24" s="116"/>
      <c r="C24" s="116"/>
      <c r="D24" s="116"/>
      <c r="E24" s="116"/>
      <c r="F24" s="116"/>
      <c r="G24" s="18">
        <f>SUM(G18:G23)</f>
        <v>6000000</v>
      </c>
      <c r="H24" s="18">
        <f>SUM(H18:H23)</f>
        <v>0</v>
      </c>
      <c r="I24" s="68" t="s">
        <v>6</v>
      </c>
      <c r="J24" s="69">
        <f>SUM(J18:J23)</f>
        <v>558</v>
      </c>
      <c r="K24" s="69">
        <f>SUM(K18:K23)</f>
        <v>186</v>
      </c>
      <c r="L24" s="117"/>
      <c r="M24" s="118"/>
      <c r="N24" s="118"/>
      <c r="O24" s="118"/>
      <c r="P24" s="118"/>
      <c r="Q24" s="118"/>
      <c r="R24" s="119"/>
    </row>
    <row r="25" spans="1:18" ht="15">
      <c r="A25" s="26"/>
      <c r="B25" s="27"/>
      <c r="C25" s="29"/>
      <c r="D25" s="29"/>
      <c r="E25" s="29"/>
      <c r="F25" s="29"/>
      <c r="G25" s="30"/>
      <c r="H25" s="30"/>
      <c r="I25" s="31"/>
      <c r="J25" s="32"/>
      <c r="K25" s="32"/>
      <c r="L25" s="33"/>
      <c r="M25" s="34"/>
      <c r="N25" s="34"/>
      <c r="O25" s="34"/>
      <c r="P25" s="34"/>
      <c r="Q25" s="34"/>
      <c r="R25" s="34"/>
    </row>
    <row r="26" spans="1:18" ht="21">
      <c r="A26" s="109" t="s">
        <v>15</v>
      </c>
      <c r="B26" s="109"/>
      <c r="C26" s="28"/>
      <c r="D26" s="28"/>
      <c r="E26" s="28"/>
      <c r="F26" s="28"/>
      <c r="G26" s="28"/>
      <c r="H26" s="28"/>
      <c r="I26" s="28"/>
      <c r="J26" s="28"/>
      <c r="K26" s="28"/>
      <c r="L26" s="28"/>
      <c r="M26" s="28"/>
      <c r="N26" s="95" t="s">
        <v>17</v>
      </c>
      <c r="O26" s="95"/>
      <c r="P26" s="95"/>
      <c r="Q26" s="95"/>
      <c r="R26" s="95"/>
    </row>
    <row r="27" spans="1:18" ht="39">
      <c r="A27" s="4" t="s">
        <v>0</v>
      </c>
      <c r="B27" s="4" t="s">
        <v>1</v>
      </c>
      <c r="C27" s="4" t="s">
        <v>2</v>
      </c>
      <c r="D27" s="4" t="s">
        <v>3</v>
      </c>
      <c r="E27" s="4" t="s">
        <v>4</v>
      </c>
      <c r="F27" s="4" t="s">
        <v>22</v>
      </c>
      <c r="G27" s="4" t="s">
        <v>16</v>
      </c>
      <c r="H27" s="4" t="s">
        <v>60</v>
      </c>
      <c r="I27" s="4" t="s">
        <v>5</v>
      </c>
      <c r="J27" s="4" t="s">
        <v>6</v>
      </c>
      <c r="K27" s="4" t="s">
        <v>31</v>
      </c>
      <c r="L27" s="4" t="s">
        <v>23</v>
      </c>
      <c r="M27" s="4" t="s">
        <v>24</v>
      </c>
      <c r="N27" s="96" t="s">
        <v>7</v>
      </c>
      <c r="O27" s="97"/>
      <c r="P27" s="97"/>
      <c r="Q27" s="97"/>
      <c r="R27" s="98"/>
    </row>
    <row r="28" spans="1:18" ht="15" customHeight="1">
      <c r="A28" s="5">
        <v>16400</v>
      </c>
      <c r="B28" s="5" t="s">
        <v>45</v>
      </c>
      <c r="C28" s="5" t="s">
        <v>46</v>
      </c>
      <c r="D28" s="5" t="s">
        <v>47</v>
      </c>
      <c r="E28" s="6">
        <v>9</v>
      </c>
      <c r="F28" s="5" t="s">
        <v>29</v>
      </c>
      <c r="G28" s="7">
        <v>2000000</v>
      </c>
      <c r="H28" s="7">
        <v>2000000</v>
      </c>
      <c r="I28" s="5" t="s">
        <v>8</v>
      </c>
      <c r="J28" s="11">
        <v>324</v>
      </c>
      <c r="K28" s="5">
        <v>28</v>
      </c>
      <c r="L28" s="21">
        <v>0.04</v>
      </c>
      <c r="M28" s="10">
        <v>42388</v>
      </c>
      <c r="N28" s="114" t="s">
        <v>119</v>
      </c>
      <c r="O28" s="112"/>
      <c r="P28" s="112"/>
      <c r="Q28" s="112"/>
      <c r="R28" s="113"/>
    </row>
    <row r="29" spans="1:18" ht="15">
      <c r="A29" s="5">
        <v>16408</v>
      </c>
      <c r="B29" s="5" t="s">
        <v>53</v>
      </c>
      <c r="C29" s="5" t="s">
        <v>54</v>
      </c>
      <c r="D29" s="5" t="s">
        <v>55</v>
      </c>
      <c r="E29" s="6">
        <v>3</v>
      </c>
      <c r="F29" s="5" t="s">
        <v>29</v>
      </c>
      <c r="G29" s="7">
        <v>2000000</v>
      </c>
      <c r="H29" s="7"/>
      <c r="I29" s="5" t="s">
        <v>8</v>
      </c>
      <c r="J29" s="11">
        <v>324</v>
      </c>
      <c r="K29" s="5">
        <v>35</v>
      </c>
      <c r="L29" s="21">
        <v>0.04</v>
      </c>
      <c r="M29" s="10">
        <v>42404</v>
      </c>
      <c r="N29" s="114" t="s">
        <v>116</v>
      </c>
      <c r="O29" s="112"/>
      <c r="P29" s="112"/>
      <c r="Q29" s="112"/>
      <c r="R29" s="113"/>
    </row>
    <row r="30" spans="1:18" ht="15">
      <c r="A30" s="115" t="s">
        <v>102</v>
      </c>
      <c r="B30" s="116"/>
      <c r="C30" s="116"/>
      <c r="D30" s="116"/>
      <c r="E30" s="116"/>
      <c r="F30" s="116"/>
      <c r="G30" s="18">
        <f>SUM(G28:G29)</f>
        <v>4000000</v>
      </c>
      <c r="H30" s="18">
        <f>SUM(H28:H29)</f>
        <v>2000000</v>
      </c>
      <c r="I30" s="68" t="s">
        <v>6</v>
      </c>
      <c r="J30" s="68">
        <f>SUM(J28:J29)</f>
        <v>648</v>
      </c>
      <c r="K30" s="68">
        <f>SUM(K28:K29)</f>
        <v>63</v>
      </c>
      <c r="L30" s="22"/>
      <c r="M30" s="23"/>
      <c r="N30" s="24"/>
      <c r="O30" s="24"/>
      <c r="P30" s="24"/>
      <c r="Q30" s="24"/>
      <c r="R30" s="25"/>
    </row>
    <row r="31" spans="1:18" ht="15">
      <c r="A31" s="26"/>
      <c r="B31" s="29"/>
      <c r="C31" s="29"/>
      <c r="D31" s="29"/>
      <c r="E31" s="29"/>
      <c r="F31" s="29"/>
      <c r="G31" s="30"/>
      <c r="H31" s="30"/>
      <c r="I31" s="31"/>
      <c r="J31" s="31"/>
      <c r="K31" s="31"/>
      <c r="L31" s="35"/>
      <c r="M31" s="36"/>
      <c r="N31" s="37"/>
      <c r="O31" s="37"/>
      <c r="P31" s="37"/>
      <c r="Q31" s="37"/>
      <c r="R31" s="38"/>
    </row>
    <row r="32" spans="1:18" ht="21">
      <c r="A32" s="109" t="s">
        <v>8</v>
      </c>
      <c r="B32" s="109"/>
      <c r="C32" s="28"/>
      <c r="D32" s="28"/>
      <c r="E32" s="28"/>
      <c r="F32" s="28"/>
      <c r="G32" s="28"/>
      <c r="H32" s="28"/>
      <c r="I32" s="28"/>
      <c r="J32" s="28"/>
      <c r="K32" s="28"/>
      <c r="L32" s="28"/>
      <c r="M32" s="28"/>
      <c r="N32" s="95" t="s">
        <v>32</v>
      </c>
      <c r="O32" s="95"/>
      <c r="P32" s="95"/>
      <c r="Q32" s="95"/>
      <c r="R32" s="95"/>
    </row>
    <row r="33" spans="1:18" ht="39">
      <c r="A33" s="4" t="s">
        <v>0</v>
      </c>
      <c r="B33" s="4" t="s">
        <v>1</v>
      </c>
      <c r="C33" s="4" t="s">
        <v>2</v>
      </c>
      <c r="D33" s="4" t="s">
        <v>3</v>
      </c>
      <c r="E33" s="4" t="s">
        <v>4</v>
      </c>
      <c r="F33" s="4" t="s">
        <v>22</v>
      </c>
      <c r="G33" s="4" t="s">
        <v>16</v>
      </c>
      <c r="H33" s="4" t="s">
        <v>60</v>
      </c>
      <c r="I33" s="4" t="s">
        <v>5</v>
      </c>
      <c r="J33" s="4" t="s">
        <v>6</v>
      </c>
      <c r="K33" s="4" t="s">
        <v>31</v>
      </c>
      <c r="L33" s="4" t="s">
        <v>23</v>
      </c>
      <c r="M33" s="4" t="s">
        <v>24</v>
      </c>
      <c r="N33" s="96" t="s">
        <v>7</v>
      </c>
      <c r="O33" s="97"/>
      <c r="P33" s="97"/>
      <c r="Q33" s="97"/>
      <c r="R33" s="98"/>
    </row>
    <row r="34" spans="1:18" ht="15" customHeight="1">
      <c r="A34" s="5">
        <v>16403</v>
      </c>
      <c r="B34" s="5" t="s">
        <v>58</v>
      </c>
      <c r="C34" s="5" t="s">
        <v>27</v>
      </c>
      <c r="D34" s="5" t="s">
        <v>28</v>
      </c>
      <c r="E34" s="6">
        <v>7</v>
      </c>
      <c r="F34" s="5" t="s">
        <v>59</v>
      </c>
      <c r="G34" s="58">
        <v>1000000</v>
      </c>
      <c r="H34" s="7"/>
      <c r="I34" s="5" t="s">
        <v>8</v>
      </c>
      <c r="J34" s="62">
        <v>200</v>
      </c>
      <c r="K34" s="66">
        <v>20</v>
      </c>
      <c r="L34" s="21">
        <v>0.04</v>
      </c>
      <c r="M34" s="10">
        <v>42409</v>
      </c>
      <c r="N34" s="111" t="s">
        <v>116</v>
      </c>
      <c r="O34" s="112"/>
      <c r="P34" s="112"/>
      <c r="Q34" s="112"/>
      <c r="R34" s="113"/>
    </row>
    <row r="35" spans="1:18" ht="15">
      <c r="A35" s="5">
        <v>16502</v>
      </c>
      <c r="B35" s="40" t="s">
        <v>39</v>
      </c>
      <c r="C35" s="5" t="s">
        <v>40</v>
      </c>
      <c r="D35" s="5" t="s">
        <v>41</v>
      </c>
      <c r="E35" s="6">
        <v>9</v>
      </c>
      <c r="F35" s="5" t="s">
        <v>29</v>
      </c>
      <c r="G35" s="7">
        <v>980000</v>
      </c>
      <c r="H35" s="7"/>
      <c r="I35" s="5" t="s">
        <v>30</v>
      </c>
      <c r="J35" s="11">
        <v>49</v>
      </c>
      <c r="K35" s="41">
        <v>13</v>
      </c>
      <c r="L35" s="9">
        <v>0.09</v>
      </c>
      <c r="M35" s="10">
        <v>42433</v>
      </c>
      <c r="N35" s="99" t="s">
        <v>116</v>
      </c>
      <c r="O35" s="102"/>
      <c r="P35" s="102"/>
      <c r="Q35" s="102"/>
      <c r="R35" s="103"/>
    </row>
    <row r="36" spans="1:18" ht="15">
      <c r="A36" s="53">
        <v>16108</v>
      </c>
      <c r="B36" s="53" t="s">
        <v>64</v>
      </c>
      <c r="C36" s="53" t="s">
        <v>65</v>
      </c>
      <c r="D36" s="53" t="s">
        <v>66</v>
      </c>
      <c r="E36" s="54">
        <v>4</v>
      </c>
      <c r="F36" s="61" t="s">
        <v>59</v>
      </c>
      <c r="G36" s="59">
        <v>500000</v>
      </c>
      <c r="H36" s="59">
        <v>500000</v>
      </c>
      <c r="I36" s="53" t="s">
        <v>67</v>
      </c>
      <c r="J36" s="63">
        <v>44</v>
      </c>
      <c r="K36" s="63">
        <v>13</v>
      </c>
      <c r="L36" s="64">
        <v>0.09</v>
      </c>
      <c r="M36" s="65">
        <v>42461</v>
      </c>
      <c r="N36" s="111" t="s">
        <v>127</v>
      </c>
      <c r="O36" s="112"/>
      <c r="P36" s="112"/>
      <c r="Q36" s="112"/>
      <c r="R36" s="113"/>
    </row>
    <row r="37" spans="1:18" ht="15">
      <c r="A37" s="53">
        <v>16113</v>
      </c>
      <c r="B37" s="53" t="s">
        <v>68</v>
      </c>
      <c r="C37" s="53" t="s">
        <v>69</v>
      </c>
      <c r="D37" s="53" t="s">
        <v>70</v>
      </c>
      <c r="E37" s="54">
        <v>4</v>
      </c>
      <c r="F37" s="61" t="s">
        <v>59</v>
      </c>
      <c r="G37" s="59">
        <v>500000</v>
      </c>
      <c r="H37" s="59">
        <v>227400</v>
      </c>
      <c r="I37" s="53" t="s">
        <v>8</v>
      </c>
      <c r="J37" s="53">
        <v>24</v>
      </c>
      <c r="K37" s="63">
        <v>7</v>
      </c>
      <c r="L37" s="64">
        <v>0.09</v>
      </c>
      <c r="M37" s="65">
        <v>42461</v>
      </c>
      <c r="N37" s="111" t="s">
        <v>127</v>
      </c>
      <c r="O37" s="112"/>
      <c r="P37" s="112"/>
      <c r="Q37" s="112"/>
      <c r="R37" s="113"/>
    </row>
    <row r="38" spans="1:18" ht="15">
      <c r="A38" s="53">
        <v>16116</v>
      </c>
      <c r="B38" s="53" t="s">
        <v>71</v>
      </c>
      <c r="C38" s="53" t="s">
        <v>69</v>
      </c>
      <c r="D38" s="53" t="s">
        <v>70</v>
      </c>
      <c r="E38" s="54">
        <v>4</v>
      </c>
      <c r="F38" s="61" t="s">
        <v>59</v>
      </c>
      <c r="G38" s="59">
        <v>500000</v>
      </c>
      <c r="H38" s="59">
        <v>229036</v>
      </c>
      <c r="I38" s="53" t="s">
        <v>67</v>
      </c>
      <c r="J38" s="53">
        <v>24</v>
      </c>
      <c r="K38" s="63">
        <v>7</v>
      </c>
      <c r="L38" s="64">
        <v>0.09</v>
      </c>
      <c r="M38" s="65">
        <v>42461</v>
      </c>
      <c r="N38" s="111" t="s">
        <v>127</v>
      </c>
      <c r="O38" s="112"/>
      <c r="P38" s="112"/>
      <c r="Q38" s="112"/>
      <c r="R38" s="113"/>
    </row>
    <row r="39" spans="1:18" ht="15">
      <c r="A39" s="53">
        <v>16322</v>
      </c>
      <c r="B39" s="53" t="s">
        <v>79</v>
      </c>
      <c r="C39" s="53" t="s">
        <v>80</v>
      </c>
      <c r="D39" s="53" t="s">
        <v>81</v>
      </c>
      <c r="E39" s="54">
        <v>2</v>
      </c>
      <c r="F39" s="61" t="s">
        <v>29</v>
      </c>
      <c r="G39" s="59">
        <v>1025000</v>
      </c>
      <c r="H39" s="59"/>
      <c r="I39" s="53" t="s">
        <v>75</v>
      </c>
      <c r="J39" s="53">
        <v>35</v>
      </c>
      <c r="K39" s="63">
        <v>11</v>
      </c>
      <c r="L39" s="64">
        <v>0.09</v>
      </c>
      <c r="M39" s="65">
        <v>42461</v>
      </c>
      <c r="N39" s="111" t="s">
        <v>127</v>
      </c>
      <c r="O39" s="112"/>
      <c r="P39" s="112"/>
      <c r="Q39" s="112"/>
      <c r="R39" s="113"/>
    </row>
    <row r="40" spans="1:18" ht="15">
      <c r="A40" s="53">
        <v>16169</v>
      </c>
      <c r="B40" s="61" t="s">
        <v>105</v>
      </c>
      <c r="C40" s="53" t="s">
        <v>88</v>
      </c>
      <c r="D40" s="53" t="s">
        <v>89</v>
      </c>
      <c r="E40" s="54">
        <v>7</v>
      </c>
      <c r="F40" s="73" t="s">
        <v>29</v>
      </c>
      <c r="G40" s="59">
        <v>1550000</v>
      </c>
      <c r="H40" s="59">
        <v>1200000</v>
      </c>
      <c r="I40" s="53" t="s">
        <v>75</v>
      </c>
      <c r="J40" s="53">
        <v>70</v>
      </c>
      <c r="K40" s="63">
        <v>16</v>
      </c>
      <c r="L40" s="64">
        <v>0.09</v>
      </c>
      <c r="M40" s="65">
        <v>42461</v>
      </c>
      <c r="N40" s="111" t="s">
        <v>127</v>
      </c>
      <c r="O40" s="112"/>
      <c r="P40" s="112"/>
      <c r="Q40" s="112"/>
      <c r="R40" s="113"/>
    </row>
    <row r="41" spans="1:18" ht="15">
      <c r="A41" s="53">
        <v>16115</v>
      </c>
      <c r="B41" s="53" t="s">
        <v>95</v>
      </c>
      <c r="C41" s="53" t="s">
        <v>96</v>
      </c>
      <c r="D41" s="53" t="s">
        <v>97</v>
      </c>
      <c r="E41" s="54">
        <v>8</v>
      </c>
      <c r="F41" s="73" t="s">
        <v>29</v>
      </c>
      <c r="G41" s="59">
        <v>1000000</v>
      </c>
      <c r="H41" s="59">
        <v>1000000</v>
      </c>
      <c r="I41" s="53" t="s">
        <v>75</v>
      </c>
      <c r="J41" s="53">
        <v>113</v>
      </c>
      <c r="K41" s="63">
        <v>18</v>
      </c>
      <c r="L41" s="64">
        <v>0.09</v>
      </c>
      <c r="M41" s="65">
        <v>42461</v>
      </c>
      <c r="N41" s="111" t="s">
        <v>127</v>
      </c>
      <c r="O41" s="112"/>
      <c r="P41" s="112"/>
      <c r="Q41" s="112"/>
      <c r="R41" s="113"/>
    </row>
    <row r="42" spans="1:18" ht="15" customHeight="1">
      <c r="A42" s="53">
        <v>16011</v>
      </c>
      <c r="B42" s="55" t="s">
        <v>82</v>
      </c>
      <c r="C42" s="55" t="s">
        <v>83</v>
      </c>
      <c r="D42" s="55" t="s">
        <v>84</v>
      </c>
      <c r="E42" s="56">
        <v>3</v>
      </c>
      <c r="F42" s="73" t="s">
        <v>29</v>
      </c>
      <c r="G42" s="60">
        <v>1000000</v>
      </c>
      <c r="H42" s="56"/>
      <c r="I42" s="55" t="s">
        <v>75</v>
      </c>
      <c r="J42" s="57">
        <v>53</v>
      </c>
      <c r="K42" s="67">
        <v>14</v>
      </c>
      <c r="L42" s="64">
        <v>0.09</v>
      </c>
      <c r="M42" s="65">
        <v>42461</v>
      </c>
      <c r="N42" s="111" t="s">
        <v>116</v>
      </c>
      <c r="O42" s="112"/>
      <c r="P42" s="112"/>
      <c r="Q42" s="112"/>
      <c r="R42" s="113"/>
    </row>
    <row r="43" spans="1:18" ht="15">
      <c r="A43" s="53">
        <v>16260</v>
      </c>
      <c r="B43" s="53" t="s">
        <v>85</v>
      </c>
      <c r="C43" s="53" t="s">
        <v>54</v>
      </c>
      <c r="D43" s="53" t="s">
        <v>55</v>
      </c>
      <c r="E43" s="54">
        <v>3</v>
      </c>
      <c r="F43" s="61" t="s">
        <v>29</v>
      </c>
      <c r="G43" s="59">
        <v>1500000</v>
      </c>
      <c r="H43" s="54"/>
      <c r="I43" s="53" t="s">
        <v>8</v>
      </c>
      <c r="J43" s="53">
        <v>118</v>
      </c>
      <c r="K43" s="63">
        <v>15</v>
      </c>
      <c r="L43" s="64">
        <v>0.09</v>
      </c>
      <c r="M43" s="65">
        <v>42461</v>
      </c>
      <c r="N43" s="111" t="s">
        <v>118</v>
      </c>
      <c r="O43" s="112"/>
      <c r="P43" s="112"/>
      <c r="Q43" s="112"/>
      <c r="R43" s="113"/>
    </row>
    <row r="44" spans="1:18" ht="15">
      <c r="A44" s="53">
        <v>16184</v>
      </c>
      <c r="B44" s="53" t="s">
        <v>86</v>
      </c>
      <c r="C44" s="53" t="s">
        <v>87</v>
      </c>
      <c r="D44" s="53" t="s">
        <v>70</v>
      </c>
      <c r="E44" s="54">
        <v>4</v>
      </c>
      <c r="F44" s="61" t="s">
        <v>29</v>
      </c>
      <c r="G44" s="59">
        <v>1000000</v>
      </c>
      <c r="H44" s="54"/>
      <c r="I44" s="53" t="s">
        <v>8</v>
      </c>
      <c r="J44" s="53">
        <v>72</v>
      </c>
      <c r="K44" s="63">
        <v>9</v>
      </c>
      <c r="L44" s="64">
        <v>0.09</v>
      </c>
      <c r="M44" s="65">
        <v>42461</v>
      </c>
      <c r="N44" s="111" t="s">
        <v>118</v>
      </c>
      <c r="O44" s="112"/>
      <c r="P44" s="112"/>
      <c r="Q44" s="112"/>
      <c r="R44" s="113"/>
    </row>
    <row r="45" spans="1:18" ht="15">
      <c r="A45" s="53">
        <v>16213</v>
      </c>
      <c r="B45" s="53" t="s">
        <v>72</v>
      </c>
      <c r="C45" s="53" t="s">
        <v>73</v>
      </c>
      <c r="D45" s="53" t="s">
        <v>74</v>
      </c>
      <c r="E45" s="54">
        <v>1</v>
      </c>
      <c r="F45" s="61" t="s">
        <v>29</v>
      </c>
      <c r="G45" s="59">
        <v>1000000</v>
      </c>
      <c r="H45" s="54"/>
      <c r="I45" s="53" t="s">
        <v>75</v>
      </c>
      <c r="J45" s="53">
        <v>60</v>
      </c>
      <c r="K45" s="63">
        <v>17</v>
      </c>
      <c r="L45" s="64">
        <v>0.09</v>
      </c>
      <c r="M45" s="65">
        <v>42461</v>
      </c>
      <c r="N45" s="111" t="s">
        <v>118</v>
      </c>
      <c r="O45" s="112"/>
      <c r="P45" s="112"/>
      <c r="Q45" s="112"/>
      <c r="R45" s="113"/>
    </row>
    <row r="46" spans="1:18" ht="15">
      <c r="A46" s="53">
        <v>16319</v>
      </c>
      <c r="B46" s="53" t="s">
        <v>76</v>
      </c>
      <c r="C46" s="53" t="s">
        <v>77</v>
      </c>
      <c r="D46" s="53" t="s">
        <v>78</v>
      </c>
      <c r="E46" s="54">
        <v>1</v>
      </c>
      <c r="F46" s="61" t="s">
        <v>29</v>
      </c>
      <c r="G46" s="59">
        <v>975000</v>
      </c>
      <c r="H46" s="54"/>
      <c r="I46" s="53" t="s">
        <v>75</v>
      </c>
      <c r="J46" s="53">
        <v>119</v>
      </c>
      <c r="K46" s="63">
        <v>11</v>
      </c>
      <c r="L46" s="64">
        <v>0.09</v>
      </c>
      <c r="M46" s="65">
        <v>42461</v>
      </c>
      <c r="N46" s="111" t="s">
        <v>118</v>
      </c>
      <c r="O46" s="112"/>
      <c r="P46" s="112"/>
      <c r="Q46" s="112"/>
      <c r="R46" s="113"/>
    </row>
    <row r="47" spans="1:18" ht="15">
      <c r="A47" s="53">
        <v>16164</v>
      </c>
      <c r="B47" s="53" t="s">
        <v>98</v>
      </c>
      <c r="C47" s="53" t="s">
        <v>40</v>
      </c>
      <c r="D47" s="53" t="s">
        <v>41</v>
      </c>
      <c r="E47" s="54">
        <v>9</v>
      </c>
      <c r="F47" s="61" t="s">
        <v>29</v>
      </c>
      <c r="G47" s="59">
        <v>1140000</v>
      </c>
      <c r="H47" s="54"/>
      <c r="I47" s="53" t="s">
        <v>75</v>
      </c>
      <c r="J47" s="53">
        <v>36</v>
      </c>
      <c r="K47" s="63">
        <v>16</v>
      </c>
      <c r="L47" s="64">
        <v>0.09</v>
      </c>
      <c r="M47" s="65">
        <v>42474</v>
      </c>
      <c r="N47" s="111" t="s">
        <v>127</v>
      </c>
      <c r="O47" s="112"/>
      <c r="P47" s="112"/>
      <c r="Q47" s="112"/>
      <c r="R47" s="113"/>
    </row>
    <row r="48" spans="1:18" ht="15">
      <c r="A48" s="5">
        <v>16504</v>
      </c>
      <c r="B48" s="5" t="s">
        <v>57</v>
      </c>
      <c r="C48" s="5" t="s">
        <v>27</v>
      </c>
      <c r="D48" s="5" t="s">
        <v>28</v>
      </c>
      <c r="E48" s="6">
        <v>7</v>
      </c>
      <c r="F48" s="5" t="s">
        <v>29</v>
      </c>
      <c r="G48" s="7">
        <v>1050000</v>
      </c>
      <c r="H48" s="7"/>
      <c r="I48" s="5" t="s">
        <v>8</v>
      </c>
      <c r="J48" s="5">
        <v>27</v>
      </c>
      <c r="K48" s="41">
        <v>27</v>
      </c>
      <c r="L48" s="9"/>
      <c r="M48" s="10">
        <v>42513</v>
      </c>
      <c r="N48" s="99" t="s">
        <v>116</v>
      </c>
      <c r="O48" s="102"/>
      <c r="P48" s="102"/>
      <c r="Q48" s="102"/>
      <c r="R48" s="103"/>
    </row>
    <row r="49" spans="1:18" ht="15">
      <c r="A49" s="115" t="s">
        <v>101</v>
      </c>
      <c r="B49" s="116"/>
      <c r="C49" s="116"/>
      <c r="D49" s="116"/>
      <c r="E49" s="116"/>
      <c r="F49" s="116"/>
      <c r="G49" s="18">
        <f>SUM(G34:G48)</f>
        <v>14720000</v>
      </c>
      <c r="H49" s="18">
        <f>SUM(H34:H48)</f>
        <v>3156436</v>
      </c>
      <c r="I49" s="68" t="s">
        <v>6</v>
      </c>
      <c r="J49" s="74">
        <f>SUM(J34:J48)</f>
        <v>1044</v>
      </c>
      <c r="K49" s="74">
        <f>SUM(K34:K48)</f>
        <v>214</v>
      </c>
      <c r="L49" s="22"/>
      <c r="M49" s="23"/>
      <c r="N49" s="24"/>
      <c r="O49" s="24"/>
      <c r="P49" s="24"/>
      <c r="Q49" s="24"/>
      <c r="R49" s="71"/>
    </row>
    <row r="51" spans="1:14" ht="15">
      <c r="A51" s="120" t="s">
        <v>9</v>
      </c>
      <c r="B51" s="120"/>
      <c r="C51" s="120"/>
      <c r="D51" s="120"/>
      <c r="E51" s="120"/>
      <c r="F51" s="120"/>
      <c r="G51" s="120"/>
      <c r="H51" s="120"/>
      <c r="I51" s="120"/>
      <c r="J51" s="120"/>
      <c r="K51" s="120"/>
      <c r="L51" s="120"/>
      <c r="M51" s="120"/>
      <c r="N51" s="120"/>
    </row>
    <row r="52" spans="1:14" ht="15">
      <c r="A52" s="120" t="s">
        <v>49</v>
      </c>
      <c r="B52" s="120"/>
      <c r="C52" s="120"/>
      <c r="D52" s="120"/>
      <c r="E52" s="120"/>
      <c r="F52" s="120"/>
      <c r="G52" s="120"/>
      <c r="H52" s="120"/>
      <c r="I52" s="120"/>
      <c r="J52" s="120"/>
      <c r="K52" s="120"/>
      <c r="L52" s="120"/>
      <c r="M52" s="120"/>
      <c r="N52" s="120"/>
    </row>
    <row r="53" spans="1:14" ht="15">
      <c r="A53" s="120" t="s">
        <v>43</v>
      </c>
      <c r="B53" s="120"/>
      <c r="C53" s="120"/>
      <c r="D53" s="120"/>
      <c r="E53" s="120"/>
      <c r="F53" s="120"/>
      <c r="G53" s="120"/>
      <c r="H53" s="120"/>
      <c r="I53" s="120"/>
      <c r="J53" s="120"/>
      <c r="K53" s="120"/>
      <c r="L53" s="120"/>
      <c r="M53" s="120"/>
      <c r="N53" s="120"/>
    </row>
  </sheetData>
  <sheetProtection/>
  <mergeCells count="62">
    <mergeCell ref="A1:R1"/>
    <mergeCell ref="A2:R2"/>
    <mergeCell ref="A3:R3"/>
    <mergeCell ref="A4:R4"/>
    <mergeCell ref="A5:D5"/>
    <mergeCell ref="A6:B6"/>
    <mergeCell ref="I6:K6"/>
    <mergeCell ref="L6:M6"/>
    <mergeCell ref="N6:R6"/>
    <mergeCell ref="N7:R7"/>
    <mergeCell ref="N8:R8"/>
    <mergeCell ref="N9:R9"/>
    <mergeCell ref="N10:R10"/>
    <mergeCell ref="N11:R11"/>
    <mergeCell ref="N13:R13"/>
    <mergeCell ref="N12:R12"/>
    <mergeCell ref="A14:F14"/>
    <mergeCell ref="L14:R14"/>
    <mergeCell ref="A15:B15"/>
    <mergeCell ref="I15:K15"/>
    <mergeCell ref="L15:M15"/>
    <mergeCell ref="A16:B16"/>
    <mergeCell ref="I16:K16"/>
    <mergeCell ref="L16:M16"/>
    <mergeCell ref="N16:R16"/>
    <mergeCell ref="N17:R17"/>
    <mergeCell ref="N18:R18"/>
    <mergeCell ref="N19:R19"/>
    <mergeCell ref="N20:R20"/>
    <mergeCell ref="N23:R23"/>
    <mergeCell ref="A24:F24"/>
    <mergeCell ref="L24:R24"/>
    <mergeCell ref="A26:B26"/>
    <mergeCell ref="N26:R26"/>
    <mergeCell ref="N27:R27"/>
    <mergeCell ref="N28:R28"/>
    <mergeCell ref="N29:R29"/>
    <mergeCell ref="A30:F30"/>
    <mergeCell ref="A32:B32"/>
    <mergeCell ref="N32:R32"/>
    <mergeCell ref="N33:R33"/>
    <mergeCell ref="N34:R34"/>
    <mergeCell ref="N35:R35"/>
    <mergeCell ref="N36:R36"/>
    <mergeCell ref="N47:R47"/>
    <mergeCell ref="N48:R48"/>
    <mergeCell ref="N37:R37"/>
    <mergeCell ref="N38:R38"/>
    <mergeCell ref="N39:R39"/>
    <mergeCell ref="N42:R42"/>
    <mergeCell ref="N40:R40"/>
    <mergeCell ref="N41:R41"/>
    <mergeCell ref="A49:F49"/>
    <mergeCell ref="A51:N51"/>
    <mergeCell ref="A52:N52"/>
    <mergeCell ref="A53:N53"/>
    <mergeCell ref="N21:R21"/>
    <mergeCell ref="N22:R22"/>
    <mergeCell ref="N43:R43"/>
    <mergeCell ref="N44:R44"/>
    <mergeCell ref="N45:R45"/>
    <mergeCell ref="N46:R46"/>
  </mergeCells>
  <printOptions/>
  <pageMargins left="0.7" right="0.7" top="0.75" bottom="0.75" header="0.3" footer="0.3"/>
  <pageSetup fitToHeight="1" fitToWidth="1" horizontalDpi="600" verticalDpi="600" orientation="landscape"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1">
      <selection activeCell="A1" sqref="A1:IV16384"/>
    </sheetView>
  </sheetViews>
  <sheetFormatPr defaultColWidth="9.140625" defaultRowHeight="15"/>
  <cols>
    <col min="1" max="1" width="11.57421875" style="0" customWidth="1"/>
    <col min="2" max="2" width="37.8515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13.5742187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114</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60"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80"/>
      <c r="F5" s="80"/>
      <c r="G5" s="80"/>
      <c r="H5" s="80"/>
      <c r="I5" s="80"/>
      <c r="J5" s="80"/>
      <c r="K5" s="80"/>
      <c r="L5" s="80"/>
      <c r="M5" s="80"/>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v>590000</v>
      </c>
      <c r="I8" s="5" t="s">
        <v>30</v>
      </c>
      <c r="J8" s="11">
        <v>107</v>
      </c>
      <c r="K8" s="42">
        <v>11</v>
      </c>
      <c r="L8" s="9">
        <v>0.09</v>
      </c>
      <c r="M8" s="10">
        <v>42373</v>
      </c>
      <c r="N8" s="99" t="s">
        <v>110</v>
      </c>
      <c r="O8" s="100"/>
      <c r="P8" s="100"/>
      <c r="Q8" s="100"/>
      <c r="R8" s="101"/>
    </row>
    <row r="9" spans="1:18" ht="15">
      <c r="A9" s="5">
        <v>16501</v>
      </c>
      <c r="B9" s="5" t="s">
        <v>34</v>
      </c>
      <c r="C9" s="5" t="s">
        <v>27</v>
      </c>
      <c r="D9" s="5" t="s">
        <v>28</v>
      </c>
      <c r="E9" s="6">
        <v>7</v>
      </c>
      <c r="F9" s="5" t="s">
        <v>29</v>
      </c>
      <c r="G9" s="7">
        <v>1000000</v>
      </c>
      <c r="H9" s="7">
        <v>1000000</v>
      </c>
      <c r="I9" s="5" t="s">
        <v>30</v>
      </c>
      <c r="J9" s="8">
        <v>20</v>
      </c>
      <c r="K9" s="41">
        <v>20</v>
      </c>
      <c r="L9" s="9"/>
      <c r="M9" s="10">
        <v>42373</v>
      </c>
      <c r="N9" s="99" t="s">
        <v>115</v>
      </c>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106</v>
      </c>
      <c r="O10" s="102"/>
      <c r="P10" s="102"/>
      <c r="Q10" s="102"/>
      <c r="R10" s="103"/>
    </row>
    <row r="11" spans="1:18" ht="15">
      <c r="A11" s="5">
        <v>16406</v>
      </c>
      <c r="B11" s="39" t="s">
        <v>38</v>
      </c>
      <c r="C11" s="5" t="s">
        <v>36</v>
      </c>
      <c r="D11" s="5" t="s">
        <v>37</v>
      </c>
      <c r="E11" s="6">
        <v>6</v>
      </c>
      <c r="F11" s="5" t="s">
        <v>29</v>
      </c>
      <c r="G11" s="7">
        <v>660000</v>
      </c>
      <c r="H11" s="7"/>
      <c r="I11" s="5" t="s">
        <v>30</v>
      </c>
      <c r="J11" s="5">
        <v>187</v>
      </c>
      <c r="K11" s="41">
        <v>11</v>
      </c>
      <c r="L11" s="9">
        <v>0.04</v>
      </c>
      <c r="M11" s="10">
        <v>42373</v>
      </c>
      <c r="N11" s="99" t="s">
        <v>116</v>
      </c>
      <c r="O11" s="102"/>
      <c r="P11" s="102"/>
      <c r="Q11" s="102"/>
      <c r="R11" s="103"/>
    </row>
    <row r="12" spans="1:18" ht="15">
      <c r="A12" s="5">
        <v>16503</v>
      </c>
      <c r="B12" s="40" t="s">
        <v>44</v>
      </c>
      <c r="C12" s="5" t="s">
        <v>27</v>
      </c>
      <c r="D12" s="5" t="s">
        <v>28</v>
      </c>
      <c r="E12" s="6">
        <v>7</v>
      </c>
      <c r="F12" s="5" t="s">
        <v>29</v>
      </c>
      <c r="G12" s="7">
        <v>850000</v>
      </c>
      <c r="H12" s="7"/>
      <c r="I12" s="5" t="s">
        <v>30</v>
      </c>
      <c r="J12" s="11">
        <v>29</v>
      </c>
      <c r="K12" s="41">
        <v>29</v>
      </c>
      <c r="L12" s="9"/>
      <c r="M12" s="10">
        <v>42374</v>
      </c>
      <c r="N12" s="99" t="s">
        <v>116</v>
      </c>
      <c r="O12" s="102"/>
      <c r="P12" s="102"/>
      <c r="Q12" s="102"/>
      <c r="R12" s="103"/>
    </row>
    <row r="13" spans="1:18" ht="15">
      <c r="A13" s="104" t="s">
        <v>104</v>
      </c>
      <c r="B13" s="105"/>
      <c r="C13" s="105"/>
      <c r="D13" s="105"/>
      <c r="E13" s="105"/>
      <c r="F13" s="105"/>
      <c r="G13" s="72">
        <f>SUM(G8:G12)</f>
        <v>3707698</v>
      </c>
      <c r="H13" s="12">
        <f>SUM(H8:H12)</f>
        <v>2197698</v>
      </c>
      <c r="I13" s="70" t="s">
        <v>6</v>
      </c>
      <c r="J13" s="70">
        <f>SUM(J8:J12)</f>
        <v>518</v>
      </c>
      <c r="K13" s="75">
        <f>SUM(K8:K12)</f>
        <v>82</v>
      </c>
      <c r="L13" s="106"/>
      <c r="M13" s="107"/>
      <c r="N13" s="107"/>
      <c r="O13" s="107"/>
      <c r="P13" s="107"/>
      <c r="Q13" s="107"/>
      <c r="R13" s="108"/>
    </row>
    <row r="14" spans="1:18" ht="15.75">
      <c r="A14" s="109"/>
      <c r="B14" s="109"/>
      <c r="C14" s="2"/>
      <c r="D14" s="2"/>
      <c r="E14" s="2"/>
      <c r="F14" s="2"/>
      <c r="G14" s="2"/>
      <c r="H14" s="2"/>
      <c r="I14" s="110"/>
      <c r="J14" s="92"/>
      <c r="K14" s="92"/>
      <c r="L14" s="93"/>
      <c r="M14" s="94"/>
      <c r="N14" s="14"/>
      <c r="O14" s="14"/>
      <c r="P14" s="14"/>
      <c r="Q14" s="14"/>
      <c r="R14" s="3"/>
    </row>
    <row r="15" spans="1:18" ht="15" customHeight="1">
      <c r="A15" s="109" t="s">
        <v>14</v>
      </c>
      <c r="B15" s="109"/>
      <c r="C15" s="15"/>
      <c r="D15" s="15"/>
      <c r="E15" s="16"/>
      <c r="F15" s="15"/>
      <c r="G15" s="17"/>
      <c r="H15" s="17"/>
      <c r="I15" s="91"/>
      <c r="J15" s="92"/>
      <c r="K15" s="92"/>
      <c r="L15" s="93"/>
      <c r="M15" s="94"/>
      <c r="N15" s="95" t="s">
        <v>50</v>
      </c>
      <c r="O15" s="95"/>
      <c r="P15" s="95"/>
      <c r="Q15" s="95"/>
      <c r="R15" s="95"/>
    </row>
    <row r="16" spans="1:18" ht="39">
      <c r="A16" s="4" t="s">
        <v>0</v>
      </c>
      <c r="B16" s="4" t="s">
        <v>1</v>
      </c>
      <c r="C16" s="4" t="s">
        <v>2</v>
      </c>
      <c r="D16" s="4" t="s">
        <v>3</v>
      </c>
      <c r="E16" s="4" t="s">
        <v>4</v>
      </c>
      <c r="F16" s="4" t="s">
        <v>22</v>
      </c>
      <c r="G16" s="4" t="s">
        <v>16</v>
      </c>
      <c r="H16" s="4" t="s">
        <v>60</v>
      </c>
      <c r="I16" s="4" t="s">
        <v>5</v>
      </c>
      <c r="J16" s="4" t="s">
        <v>6</v>
      </c>
      <c r="K16" s="4" t="s">
        <v>31</v>
      </c>
      <c r="L16" s="4" t="s">
        <v>23</v>
      </c>
      <c r="M16" s="4" t="s">
        <v>24</v>
      </c>
      <c r="N16" s="96" t="s">
        <v>7</v>
      </c>
      <c r="O16" s="97"/>
      <c r="P16" s="97"/>
      <c r="Q16" s="97"/>
      <c r="R16" s="98"/>
    </row>
    <row r="17" spans="1:18" ht="15" customHeight="1">
      <c r="A17" s="53">
        <v>16196</v>
      </c>
      <c r="B17" s="53" t="s">
        <v>90</v>
      </c>
      <c r="C17" s="53" t="s">
        <v>91</v>
      </c>
      <c r="D17" s="53" t="s">
        <v>92</v>
      </c>
      <c r="E17" s="54">
        <v>7</v>
      </c>
      <c r="F17" s="61" t="s">
        <v>29</v>
      </c>
      <c r="G17" s="59">
        <v>2000000</v>
      </c>
      <c r="H17" s="54"/>
      <c r="I17" s="53" t="s">
        <v>75</v>
      </c>
      <c r="J17" s="53">
        <v>80</v>
      </c>
      <c r="K17" s="63">
        <v>34</v>
      </c>
      <c r="L17" s="64">
        <v>0.09</v>
      </c>
      <c r="M17" s="65">
        <v>42461</v>
      </c>
      <c r="N17" s="111" t="s">
        <v>116</v>
      </c>
      <c r="O17" s="112"/>
      <c r="P17" s="112"/>
      <c r="Q17" s="112"/>
      <c r="R17" s="113"/>
    </row>
    <row r="18" spans="1:18" ht="15">
      <c r="A18" s="53">
        <v>16185</v>
      </c>
      <c r="B18" s="53" t="s">
        <v>93</v>
      </c>
      <c r="C18" s="53" t="s">
        <v>94</v>
      </c>
      <c r="D18" s="53" t="s">
        <v>89</v>
      </c>
      <c r="E18" s="54">
        <v>7</v>
      </c>
      <c r="F18" s="61" t="s">
        <v>29</v>
      </c>
      <c r="G18" s="59">
        <v>2000000</v>
      </c>
      <c r="H18" s="54"/>
      <c r="I18" s="53" t="s">
        <v>75</v>
      </c>
      <c r="J18" s="53">
        <v>244</v>
      </c>
      <c r="K18" s="63">
        <v>34</v>
      </c>
      <c r="L18" s="64">
        <v>0.09</v>
      </c>
      <c r="M18" s="65">
        <v>42461</v>
      </c>
      <c r="N18" s="111" t="s">
        <v>116</v>
      </c>
      <c r="O18" s="112"/>
      <c r="P18" s="112"/>
      <c r="Q18" s="112"/>
      <c r="R18" s="113"/>
    </row>
    <row r="19" spans="1:18" ht="15">
      <c r="A19" s="53">
        <v>16210</v>
      </c>
      <c r="B19" s="53" t="s">
        <v>99</v>
      </c>
      <c r="C19" s="53" t="s">
        <v>100</v>
      </c>
      <c r="D19" s="53" t="s">
        <v>100</v>
      </c>
      <c r="E19" s="54">
        <v>12</v>
      </c>
      <c r="F19" s="61" t="s">
        <v>29</v>
      </c>
      <c r="G19" s="59">
        <v>2000000</v>
      </c>
      <c r="H19" s="54"/>
      <c r="I19" s="53" t="s">
        <v>8</v>
      </c>
      <c r="J19" s="53">
        <v>104</v>
      </c>
      <c r="K19" s="63">
        <v>34</v>
      </c>
      <c r="L19" s="64">
        <v>0.09</v>
      </c>
      <c r="M19" s="65">
        <v>42461</v>
      </c>
      <c r="N19" s="111" t="s">
        <v>116</v>
      </c>
      <c r="O19" s="112"/>
      <c r="P19" s="112"/>
      <c r="Q19" s="112"/>
      <c r="R19" s="113"/>
    </row>
    <row r="20" spans="1:18" ht="15">
      <c r="A20" s="5">
        <v>16505</v>
      </c>
      <c r="B20" s="5" t="s">
        <v>107</v>
      </c>
      <c r="C20" s="5" t="s">
        <v>108</v>
      </c>
      <c r="D20" s="5" t="s">
        <v>108</v>
      </c>
      <c r="E20" s="6">
        <v>3</v>
      </c>
      <c r="F20" s="5" t="s">
        <v>29</v>
      </c>
      <c r="G20" s="7">
        <v>2000000</v>
      </c>
      <c r="H20" s="7"/>
      <c r="I20" s="5" t="s">
        <v>75</v>
      </c>
      <c r="J20" s="5">
        <v>80</v>
      </c>
      <c r="K20" s="41">
        <v>34</v>
      </c>
      <c r="L20" s="9"/>
      <c r="M20" s="10">
        <v>42464</v>
      </c>
      <c r="N20" s="99" t="s">
        <v>116</v>
      </c>
      <c r="O20" s="102"/>
      <c r="P20" s="102"/>
      <c r="Q20" s="102"/>
      <c r="R20" s="103"/>
    </row>
    <row r="21" spans="1:18" ht="15">
      <c r="A21" s="115" t="s">
        <v>103</v>
      </c>
      <c r="B21" s="116"/>
      <c r="C21" s="116"/>
      <c r="D21" s="116"/>
      <c r="E21" s="116"/>
      <c r="F21" s="116"/>
      <c r="G21" s="18">
        <f>SUM(G17:G20)</f>
        <v>8000000</v>
      </c>
      <c r="H21" s="18"/>
      <c r="I21" s="68" t="s">
        <v>6</v>
      </c>
      <c r="J21" s="69">
        <f>SUM(J17:J20)</f>
        <v>508</v>
      </c>
      <c r="K21" s="69">
        <f>SUM(K17:K20)</f>
        <v>136</v>
      </c>
      <c r="L21" s="117"/>
      <c r="M21" s="118"/>
      <c r="N21" s="118"/>
      <c r="O21" s="118"/>
      <c r="P21" s="118"/>
      <c r="Q21" s="118"/>
      <c r="R21" s="119"/>
    </row>
    <row r="22" spans="1:18" ht="15">
      <c r="A22" s="26"/>
      <c r="B22" s="27"/>
      <c r="C22" s="29"/>
      <c r="D22" s="29"/>
      <c r="E22" s="29"/>
      <c r="F22" s="29"/>
      <c r="G22" s="30"/>
      <c r="H22" s="30"/>
      <c r="I22" s="31"/>
      <c r="J22" s="32"/>
      <c r="K22" s="32"/>
      <c r="L22" s="33"/>
      <c r="M22" s="34"/>
      <c r="N22" s="34"/>
      <c r="O22" s="34"/>
      <c r="P22" s="34"/>
      <c r="Q22" s="34"/>
      <c r="R22" s="34"/>
    </row>
    <row r="23" spans="1:18" ht="21">
      <c r="A23" s="109" t="s">
        <v>15</v>
      </c>
      <c r="B23" s="109"/>
      <c r="C23" s="28"/>
      <c r="D23" s="28"/>
      <c r="E23" s="28"/>
      <c r="F23" s="28"/>
      <c r="G23" s="28"/>
      <c r="H23" s="28"/>
      <c r="I23" s="28"/>
      <c r="J23" s="28"/>
      <c r="K23" s="28"/>
      <c r="L23" s="28"/>
      <c r="M23" s="28"/>
      <c r="N23" s="95" t="s">
        <v>17</v>
      </c>
      <c r="O23" s="95"/>
      <c r="P23" s="95"/>
      <c r="Q23" s="95"/>
      <c r="R23" s="95"/>
    </row>
    <row r="24" spans="1:18" ht="39">
      <c r="A24" s="4" t="s">
        <v>0</v>
      </c>
      <c r="B24" s="4" t="s">
        <v>1</v>
      </c>
      <c r="C24" s="4" t="s">
        <v>2</v>
      </c>
      <c r="D24" s="4" t="s">
        <v>3</v>
      </c>
      <c r="E24" s="4" t="s">
        <v>4</v>
      </c>
      <c r="F24" s="4" t="s">
        <v>22</v>
      </c>
      <c r="G24" s="4" t="s">
        <v>16</v>
      </c>
      <c r="H24" s="4" t="s">
        <v>60</v>
      </c>
      <c r="I24" s="4" t="s">
        <v>5</v>
      </c>
      <c r="J24" s="4" t="s">
        <v>6</v>
      </c>
      <c r="K24" s="4" t="s">
        <v>31</v>
      </c>
      <c r="L24" s="4" t="s">
        <v>23</v>
      </c>
      <c r="M24" s="4" t="s">
        <v>24</v>
      </c>
      <c r="N24" s="96" t="s">
        <v>7</v>
      </c>
      <c r="O24" s="97"/>
      <c r="P24" s="97"/>
      <c r="Q24" s="97"/>
      <c r="R24" s="98"/>
    </row>
    <row r="25" spans="1:18" ht="15" customHeight="1">
      <c r="A25" s="5">
        <v>16400</v>
      </c>
      <c r="B25" s="5" t="s">
        <v>45</v>
      </c>
      <c r="C25" s="5" t="s">
        <v>46</v>
      </c>
      <c r="D25" s="5" t="s">
        <v>47</v>
      </c>
      <c r="E25" s="6">
        <v>9</v>
      </c>
      <c r="F25" s="5" t="s">
        <v>29</v>
      </c>
      <c r="G25" s="7">
        <v>2000000</v>
      </c>
      <c r="H25" s="7"/>
      <c r="I25" s="5" t="s">
        <v>8</v>
      </c>
      <c r="J25" s="11">
        <v>324</v>
      </c>
      <c r="K25" s="5">
        <v>28</v>
      </c>
      <c r="L25" s="21">
        <v>0.04</v>
      </c>
      <c r="M25" s="10">
        <v>42388</v>
      </c>
      <c r="N25" s="114" t="s">
        <v>116</v>
      </c>
      <c r="O25" s="112"/>
      <c r="P25" s="112"/>
      <c r="Q25" s="112"/>
      <c r="R25" s="113"/>
    </row>
    <row r="26" spans="1:18" ht="15">
      <c r="A26" s="5">
        <v>16408</v>
      </c>
      <c r="B26" s="5" t="s">
        <v>53</v>
      </c>
      <c r="C26" s="5" t="s">
        <v>54</v>
      </c>
      <c r="D26" s="5" t="s">
        <v>55</v>
      </c>
      <c r="E26" s="6">
        <v>3</v>
      </c>
      <c r="F26" s="5" t="s">
        <v>29</v>
      </c>
      <c r="G26" s="7">
        <v>2000000</v>
      </c>
      <c r="H26" s="7"/>
      <c r="I26" s="5" t="s">
        <v>8</v>
      </c>
      <c r="J26" s="11">
        <v>324</v>
      </c>
      <c r="K26" s="5">
        <v>35</v>
      </c>
      <c r="L26" s="21">
        <v>0.04</v>
      </c>
      <c r="M26" s="10">
        <v>42404</v>
      </c>
      <c r="N26" s="114" t="s">
        <v>116</v>
      </c>
      <c r="O26" s="112"/>
      <c r="P26" s="112"/>
      <c r="Q26" s="112"/>
      <c r="R26" s="113"/>
    </row>
    <row r="27" spans="1:18" ht="15">
      <c r="A27" s="115" t="s">
        <v>102</v>
      </c>
      <c r="B27" s="116"/>
      <c r="C27" s="116"/>
      <c r="D27" s="116"/>
      <c r="E27" s="116"/>
      <c r="F27" s="116"/>
      <c r="G27" s="18">
        <f>SUM(G25:G26)</f>
        <v>4000000</v>
      </c>
      <c r="H27" s="18"/>
      <c r="I27" s="68" t="s">
        <v>6</v>
      </c>
      <c r="J27" s="68">
        <f>SUM(J25:J26)</f>
        <v>648</v>
      </c>
      <c r="K27" s="68">
        <f>SUM(K25:K26)</f>
        <v>63</v>
      </c>
      <c r="L27" s="22"/>
      <c r="M27" s="23"/>
      <c r="N27" s="24"/>
      <c r="O27" s="24"/>
      <c r="P27" s="24"/>
      <c r="Q27" s="24"/>
      <c r="R27" s="25"/>
    </row>
    <row r="28" spans="1:18" ht="15">
      <c r="A28" s="26"/>
      <c r="B28" s="29"/>
      <c r="C28" s="29"/>
      <c r="D28" s="29"/>
      <c r="E28" s="29"/>
      <c r="F28" s="29"/>
      <c r="G28" s="30"/>
      <c r="H28" s="30"/>
      <c r="I28" s="31"/>
      <c r="J28" s="31"/>
      <c r="K28" s="31"/>
      <c r="L28" s="35"/>
      <c r="M28" s="36"/>
      <c r="N28" s="37"/>
      <c r="O28" s="37"/>
      <c r="P28" s="37"/>
      <c r="Q28" s="37"/>
      <c r="R28" s="38"/>
    </row>
    <row r="29" spans="1:18" ht="21">
      <c r="A29" s="109" t="s">
        <v>8</v>
      </c>
      <c r="B29" s="109"/>
      <c r="C29" s="28"/>
      <c r="D29" s="28"/>
      <c r="E29" s="28"/>
      <c r="F29" s="28"/>
      <c r="G29" s="28"/>
      <c r="H29" s="28"/>
      <c r="I29" s="28"/>
      <c r="J29" s="28"/>
      <c r="K29" s="28"/>
      <c r="L29" s="28"/>
      <c r="M29" s="28"/>
      <c r="N29" s="95" t="s">
        <v>32</v>
      </c>
      <c r="O29" s="95"/>
      <c r="P29" s="95"/>
      <c r="Q29" s="95"/>
      <c r="R29" s="95"/>
    </row>
    <row r="30" spans="1:18" ht="39">
      <c r="A30" s="4" t="s">
        <v>0</v>
      </c>
      <c r="B30" s="4" t="s">
        <v>1</v>
      </c>
      <c r="C30" s="4" t="s">
        <v>2</v>
      </c>
      <c r="D30" s="4" t="s">
        <v>3</v>
      </c>
      <c r="E30" s="4" t="s">
        <v>4</v>
      </c>
      <c r="F30" s="4" t="s">
        <v>22</v>
      </c>
      <c r="G30" s="4" t="s">
        <v>16</v>
      </c>
      <c r="H30" s="4" t="s">
        <v>60</v>
      </c>
      <c r="I30" s="4" t="s">
        <v>5</v>
      </c>
      <c r="J30" s="4" t="s">
        <v>6</v>
      </c>
      <c r="K30" s="4" t="s">
        <v>31</v>
      </c>
      <c r="L30" s="4" t="s">
        <v>23</v>
      </c>
      <c r="M30" s="4" t="s">
        <v>24</v>
      </c>
      <c r="N30" s="96" t="s">
        <v>7</v>
      </c>
      <c r="O30" s="97"/>
      <c r="P30" s="97"/>
      <c r="Q30" s="97"/>
      <c r="R30" s="98"/>
    </row>
    <row r="31" spans="1:18" ht="15" customHeight="1">
      <c r="A31" s="5">
        <v>16403</v>
      </c>
      <c r="B31" s="5" t="s">
        <v>58</v>
      </c>
      <c r="C31" s="5" t="s">
        <v>27</v>
      </c>
      <c r="D31" s="5" t="s">
        <v>28</v>
      </c>
      <c r="E31" s="6">
        <v>7</v>
      </c>
      <c r="F31" s="5" t="s">
        <v>59</v>
      </c>
      <c r="G31" s="58">
        <v>1000000</v>
      </c>
      <c r="H31" s="7"/>
      <c r="I31" s="5" t="s">
        <v>8</v>
      </c>
      <c r="J31" s="62">
        <v>200</v>
      </c>
      <c r="K31" s="66">
        <v>20</v>
      </c>
      <c r="L31" s="21">
        <v>0.04</v>
      </c>
      <c r="M31" s="10">
        <v>42409</v>
      </c>
      <c r="N31" s="111" t="s">
        <v>116</v>
      </c>
      <c r="O31" s="112"/>
      <c r="P31" s="112"/>
      <c r="Q31" s="112"/>
      <c r="R31" s="113"/>
    </row>
    <row r="32" spans="1:18" ht="15">
      <c r="A32" s="5">
        <v>16502</v>
      </c>
      <c r="B32" s="40" t="s">
        <v>39</v>
      </c>
      <c r="C32" s="5" t="s">
        <v>40</v>
      </c>
      <c r="D32" s="5" t="s">
        <v>41</v>
      </c>
      <c r="E32" s="6">
        <v>9</v>
      </c>
      <c r="F32" s="5" t="s">
        <v>29</v>
      </c>
      <c r="G32" s="7">
        <v>980000</v>
      </c>
      <c r="H32" s="7"/>
      <c r="I32" s="5" t="s">
        <v>30</v>
      </c>
      <c r="J32" s="11">
        <v>49</v>
      </c>
      <c r="K32" s="41">
        <v>13</v>
      </c>
      <c r="L32" s="9">
        <v>0.09</v>
      </c>
      <c r="M32" s="10">
        <v>42433</v>
      </c>
      <c r="N32" s="99" t="s">
        <v>116</v>
      </c>
      <c r="O32" s="102"/>
      <c r="P32" s="102"/>
      <c r="Q32" s="102"/>
      <c r="R32" s="103"/>
    </row>
    <row r="33" spans="1:18" ht="15">
      <c r="A33" s="53">
        <v>16108</v>
      </c>
      <c r="B33" s="53" t="s">
        <v>64</v>
      </c>
      <c r="C33" s="53" t="s">
        <v>65</v>
      </c>
      <c r="D33" s="53" t="s">
        <v>66</v>
      </c>
      <c r="E33" s="54">
        <v>4</v>
      </c>
      <c r="F33" s="61" t="s">
        <v>59</v>
      </c>
      <c r="G33" s="59">
        <v>500000</v>
      </c>
      <c r="H33" s="59">
        <v>500000</v>
      </c>
      <c r="I33" s="53" t="s">
        <v>67</v>
      </c>
      <c r="J33" s="63">
        <v>44</v>
      </c>
      <c r="K33" s="63">
        <v>13</v>
      </c>
      <c r="L33" s="64">
        <v>0.09</v>
      </c>
      <c r="M33" s="65">
        <v>42461</v>
      </c>
      <c r="N33" s="111" t="s">
        <v>117</v>
      </c>
      <c r="O33" s="112"/>
      <c r="P33" s="112"/>
      <c r="Q33" s="112"/>
      <c r="R33" s="113"/>
    </row>
    <row r="34" spans="1:18" ht="15">
      <c r="A34" s="53">
        <v>16113</v>
      </c>
      <c r="B34" s="53" t="s">
        <v>68</v>
      </c>
      <c r="C34" s="53" t="s">
        <v>69</v>
      </c>
      <c r="D34" s="53" t="s">
        <v>70</v>
      </c>
      <c r="E34" s="54">
        <v>4</v>
      </c>
      <c r="F34" s="61" t="s">
        <v>59</v>
      </c>
      <c r="G34" s="59">
        <v>500000</v>
      </c>
      <c r="H34" s="59">
        <v>227400</v>
      </c>
      <c r="I34" s="53" t="s">
        <v>8</v>
      </c>
      <c r="J34" s="53">
        <v>24</v>
      </c>
      <c r="K34" s="63">
        <v>7</v>
      </c>
      <c r="L34" s="64">
        <v>0.09</v>
      </c>
      <c r="M34" s="65">
        <v>42461</v>
      </c>
      <c r="N34" s="111" t="s">
        <v>117</v>
      </c>
      <c r="O34" s="112"/>
      <c r="P34" s="112"/>
      <c r="Q34" s="112"/>
      <c r="R34" s="113"/>
    </row>
    <row r="35" spans="1:18" ht="15">
      <c r="A35" s="53">
        <v>16116</v>
      </c>
      <c r="B35" s="53" t="s">
        <v>71</v>
      </c>
      <c r="C35" s="53" t="s">
        <v>69</v>
      </c>
      <c r="D35" s="53" t="s">
        <v>70</v>
      </c>
      <c r="E35" s="54">
        <v>4</v>
      </c>
      <c r="F35" s="61" t="s">
        <v>59</v>
      </c>
      <c r="G35" s="59">
        <v>500000</v>
      </c>
      <c r="H35" s="59">
        <v>229036</v>
      </c>
      <c r="I35" s="53" t="s">
        <v>67</v>
      </c>
      <c r="J35" s="53">
        <v>24</v>
      </c>
      <c r="K35" s="63">
        <v>7</v>
      </c>
      <c r="L35" s="64">
        <v>0.09</v>
      </c>
      <c r="M35" s="65">
        <v>42461</v>
      </c>
      <c r="N35" s="111" t="s">
        <v>117</v>
      </c>
      <c r="O35" s="112"/>
      <c r="P35" s="112"/>
      <c r="Q35" s="112"/>
      <c r="R35" s="113"/>
    </row>
    <row r="36" spans="1:18" ht="15">
      <c r="A36" s="53">
        <v>16322</v>
      </c>
      <c r="B36" s="53" t="s">
        <v>79</v>
      </c>
      <c r="C36" s="53" t="s">
        <v>80</v>
      </c>
      <c r="D36" s="53" t="s">
        <v>81</v>
      </c>
      <c r="E36" s="54">
        <v>2</v>
      </c>
      <c r="F36" s="61" t="s">
        <v>29</v>
      </c>
      <c r="G36" s="59">
        <v>1025000</v>
      </c>
      <c r="H36" s="54"/>
      <c r="I36" s="53" t="s">
        <v>75</v>
      </c>
      <c r="J36" s="53">
        <v>35</v>
      </c>
      <c r="K36" s="63">
        <v>11</v>
      </c>
      <c r="L36" s="64">
        <v>0.09</v>
      </c>
      <c r="M36" s="65">
        <v>42461</v>
      </c>
      <c r="N36" s="111" t="s">
        <v>116</v>
      </c>
      <c r="O36" s="112"/>
      <c r="P36" s="112"/>
      <c r="Q36" s="112"/>
      <c r="R36" s="113"/>
    </row>
    <row r="37" spans="1:18" ht="15" customHeight="1">
      <c r="A37" s="53">
        <v>16011</v>
      </c>
      <c r="B37" s="55" t="s">
        <v>82</v>
      </c>
      <c r="C37" s="55" t="s">
        <v>83</v>
      </c>
      <c r="D37" s="55" t="s">
        <v>84</v>
      </c>
      <c r="E37" s="56">
        <v>3</v>
      </c>
      <c r="F37" s="73" t="s">
        <v>29</v>
      </c>
      <c r="G37" s="60">
        <v>1000000</v>
      </c>
      <c r="H37" s="56"/>
      <c r="I37" s="55" t="s">
        <v>75</v>
      </c>
      <c r="J37" s="57">
        <v>53</v>
      </c>
      <c r="K37" s="67">
        <v>14</v>
      </c>
      <c r="L37" s="64">
        <v>0.09</v>
      </c>
      <c r="M37" s="65">
        <v>42461</v>
      </c>
      <c r="N37" s="111" t="s">
        <v>116</v>
      </c>
      <c r="O37" s="112"/>
      <c r="P37" s="112"/>
      <c r="Q37" s="112"/>
      <c r="R37" s="113"/>
    </row>
    <row r="38" spans="1:18" ht="15">
      <c r="A38" s="53">
        <v>16169</v>
      </c>
      <c r="B38" s="61" t="s">
        <v>105</v>
      </c>
      <c r="C38" s="53" t="s">
        <v>88</v>
      </c>
      <c r="D38" s="53" t="s">
        <v>89</v>
      </c>
      <c r="E38" s="54">
        <v>7</v>
      </c>
      <c r="F38" s="73" t="s">
        <v>29</v>
      </c>
      <c r="G38" s="59">
        <v>1550000</v>
      </c>
      <c r="H38" s="54"/>
      <c r="I38" s="53" t="s">
        <v>75</v>
      </c>
      <c r="J38" s="53">
        <v>70</v>
      </c>
      <c r="K38" s="63">
        <v>16</v>
      </c>
      <c r="L38" s="64">
        <v>0.09</v>
      </c>
      <c r="M38" s="65">
        <v>42461</v>
      </c>
      <c r="N38" s="111" t="s">
        <v>116</v>
      </c>
      <c r="O38" s="112"/>
      <c r="P38" s="112"/>
      <c r="Q38" s="112"/>
      <c r="R38" s="113"/>
    </row>
    <row r="39" spans="1:18" ht="15">
      <c r="A39" s="53">
        <v>16115</v>
      </c>
      <c r="B39" s="53" t="s">
        <v>95</v>
      </c>
      <c r="C39" s="53" t="s">
        <v>96</v>
      </c>
      <c r="D39" s="53" t="s">
        <v>97</v>
      </c>
      <c r="E39" s="54">
        <v>8</v>
      </c>
      <c r="F39" s="73" t="s">
        <v>29</v>
      </c>
      <c r="G39" s="59">
        <v>1000000</v>
      </c>
      <c r="H39" s="54"/>
      <c r="I39" s="53" t="s">
        <v>75</v>
      </c>
      <c r="J39" s="53">
        <v>113</v>
      </c>
      <c r="K39" s="63">
        <v>18</v>
      </c>
      <c r="L39" s="64">
        <v>0.09</v>
      </c>
      <c r="M39" s="65">
        <v>42461</v>
      </c>
      <c r="N39" s="111" t="s">
        <v>116</v>
      </c>
      <c r="O39" s="112"/>
      <c r="P39" s="112"/>
      <c r="Q39" s="112"/>
      <c r="R39" s="113"/>
    </row>
    <row r="40" spans="1:18" ht="15">
      <c r="A40" s="53">
        <v>16260</v>
      </c>
      <c r="B40" s="53" t="s">
        <v>85</v>
      </c>
      <c r="C40" s="53" t="s">
        <v>54</v>
      </c>
      <c r="D40" s="53" t="s">
        <v>55</v>
      </c>
      <c r="E40" s="54">
        <v>3</v>
      </c>
      <c r="F40" s="61" t="s">
        <v>29</v>
      </c>
      <c r="G40" s="59">
        <v>1500000</v>
      </c>
      <c r="H40" s="54"/>
      <c r="I40" s="53" t="s">
        <v>8</v>
      </c>
      <c r="J40" s="53">
        <v>118</v>
      </c>
      <c r="K40" s="63">
        <v>15</v>
      </c>
      <c r="L40" s="64">
        <v>0.09</v>
      </c>
      <c r="M40" s="65">
        <v>42461</v>
      </c>
      <c r="N40" s="111" t="s">
        <v>118</v>
      </c>
      <c r="O40" s="112"/>
      <c r="P40" s="112"/>
      <c r="Q40" s="112"/>
      <c r="R40" s="113"/>
    </row>
    <row r="41" spans="1:18" ht="15">
      <c r="A41" s="53">
        <v>16184</v>
      </c>
      <c r="B41" s="53" t="s">
        <v>86</v>
      </c>
      <c r="C41" s="53" t="s">
        <v>87</v>
      </c>
      <c r="D41" s="53" t="s">
        <v>70</v>
      </c>
      <c r="E41" s="54">
        <v>4</v>
      </c>
      <c r="F41" s="61" t="s">
        <v>29</v>
      </c>
      <c r="G41" s="59">
        <v>1000000</v>
      </c>
      <c r="H41" s="54"/>
      <c r="I41" s="53" t="s">
        <v>8</v>
      </c>
      <c r="J41" s="53">
        <v>72</v>
      </c>
      <c r="K41" s="63">
        <v>9</v>
      </c>
      <c r="L41" s="64">
        <v>0.09</v>
      </c>
      <c r="M41" s="65">
        <v>42461</v>
      </c>
      <c r="N41" s="111" t="s">
        <v>118</v>
      </c>
      <c r="O41" s="112"/>
      <c r="P41" s="112"/>
      <c r="Q41" s="112"/>
      <c r="R41" s="113"/>
    </row>
    <row r="42" spans="1:18" ht="15">
      <c r="A42" s="53">
        <v>16213</v>
      </c>
      <c r="B42" s="53" t="s">
        <v>72</v>
      </c>
      <c r="C42" s="53" t="s">
        <v>73</v>
      </c>
      <c r="D42" s="53" t="s">
        <v>74</v>
      </c>
      <c r="E42" s="54">
        <v>1</v>
      </c>
      <c r="F42" s="61" t="s">
        <v>29</v>
      </c>
      <c r="G42" s="59">
        <v>1000000</v>
      </c>
      <c r="H42" s="54"/>
      <c r="I42" s="53" t="s">
        <v>75</v>
      </c>
      <c r="J42" s="53">
        <v>60</v>
      </c>
      <c r="K42" s="63">
        <v>17</v>
      </c>
      <c r="L42" s="64">
        <v>0.09</v>
      </c>
      <c r="M42" s="65">
        <v>42461</v>
      </c>
      <c r="N42" s="111" t="s">
        <v>118</v>
      </c>
      <c r="O42" s="112"/>
      <c r="P42" s="112"/>
      <c r="Q42" s="112"/>
      <c r="R42" s="113"/>
    </row>
    <row r="43" spans="1:18" ht="15">
      <c r="A43" s="53">
        <v>16319</v>
      </c>
      <c r="B43" s="53" t="s">
        <v>76</v>
      </c>
      <c r="C43" s="53" t="s">
        <v>77</v>
      </c>
      <c r="D43" s="53" t="s">
        <v>78</v>
      </c>
      <c r="E43" s="54">
        <v>1</v>
      </c>
      <c r="F43" s="61" t="s">
        <v>29</v>
      </c>
      <c r="G43" s="59">
        <v>975000</v>
      </c>
      <c r="H43" s="54"/>
      <c r="I43" s="53" t="s">
        <v>75</v>
      </c>
      <c r="J43" s="53">
        <v>119</v>
      </c>
      <c r="K43" s="63">
        <v>11</v>
      </c>
      <c r="L43" s="64">
        <v>0.09</v>
      </c>
      <c r="M43" s="65">
        <v>42461</v>
      </c>
      <c r="N43" s="111" t="s">
        <v>118</v>
      </c>
      <c r="O43" s="112"/>
      <c r="P43" s="112"/>
      <c r="Q43" s="112"/>
      <c r="R43" s="113"/>
    </row>
    <row r="44" spans="1:18" ht="15">
      <c r="A44" s="53">
        <v>16164</v>
      </c>
      <c r="B44" s="53" t="s">
        <v>98</v>
      </c>
      <c r="C44" s="53" t="s">
        <v>40</v>
      </c>
      <c r="D44" s="53" t="s">
        <v>41</v>
      </c>
      <c r="E44" s="54">
        <v>9</v>
      </c>
      <c r="F44" s="61" t="s">
        <v>29</v>
      </c>
      <c r="G44" s="59">
        <v>1140000</v>
      </c>
      <c r="H44" s="54"/>
      <c r="I44" s="53" t="s">
        <v>75</v>
      </c>
      <c r="J44" s="53">
        <v>36</v>
      </c>
      <c r="K44" s="63">
        <v>16</v>
      </c>
      <c r="L44" s="64">
        <v>0.09</v>
      </c>
      <c r="M44" s="65">
        <v>42474</v>
      </c>
      <c r="N44" s="111" t="s">
        <v>116</v>
      </c>
      <c r="O44" s="112"/>
      <c r="P44" s="112"/>
      <c r="Q44" s="112"/>
      <c r="R44" s="113"/>
    </row>
    <row r="45" spans="1:18" ht="15">
      <c r="A45" s="5">
        <v>16504</v>
      </c>
      <c r="B45" s="5" t="s">
        <v>57</v>
      </c>
      <c r="C45" s="5" t="s">
        <v>27</v>
      </c>
      <c r="D45" s="5" t="s">
        <v>28</v>
      </c>
      <c r="E45" s="6">
        <v>7</v>
      </c>
      <c r="F45" s="5" t="s">
        <v>29</v>
      </c>
      <c r="G45" s="7">
        <v>1050000</v>
      </c>
      <c r="H45" s="7"/>
      <c r="I45" s="5" t="s">
        <v>8</v>
      </c>
      <c r="J45" s="5">
        <v>27</v>
      </c>
      <c r="K45" s="41">
        <v>27</v>
      </c>
      <c r="L45" s="9"/>
      <c r="M45" s="10">
        <v>42513</v>
      </c>
      <c r="N45" s="99" t="s">
        <v>116</v>
      </c>
      <c r="O45" s="102"/>
      <c r="P45" s="102"/>
      <c r="Q45" s="102"/>
      <c r="R45" s="103"/>
    </row>
    <row r="46" spans="1:18" ht="15">
      <c r="A46" s="115" t="s">
        <v>101</v>
      </c>
      <c r="B46" s="116"/>
      <c r="C46" s="116"/>
      <c r="D46" s="116"/>
      <c r="E46" s="116"/>
      <c r="F46" s="116"/>
      <c r="G46" s="18">
        <f>SUM(G31:G45)</f>
        <v>14720000</v>
      </c>
      <c r="H46" s="18">
        <f>SUM(H31:H45)</f>
        <v>956436</v>
      </c>
      <c r="I46" s="68" t="s">
        <v>6</v>
      </c>
      <c r="J46" s="74">
        <f>SUM(J31:J45)</f>
        <v>1044</v>
      </c>
      <c r="K46" s="74">
        <f>SUM(K31:K45)</f>
        <v>214</v>
      </c>
      <c r="L46" s="22"/>
      <c r="M46" s="23"/>
      <c r="N46" s="24"/>
      <c r="O46" s="24"/>
      <c r="P46" s="24"/>
      <c r="Q46" s="24"/>
      <c r="R46" s="71"/>
    </row>
    <row r="48" spans="1:14" ht="15">
      <c r="A48" s="120" t="s">
        <v>9</v>
      </c>
      <c r="B48" s="120"/>
      <c r="C48" s="120"/>
      <c r="D48" s="120"/>
      <c r="E48" s="120"/>
      <c r="F48" s="120"/>
      <c r="G48" s="120"/>
      <c r="H48" s="120"/>
      <c r="I48" s="120"/>
      <c r="J48" s="120"/>
      <c r="K48" s="120"/>
      <c r="L48" s="120"/>
      <c r="M48" s="120"/>
      <c r="N48" s="120"/>
    </row>
    <row r="49" spans="1:14" ht="15">
      <c r="A49" s="120" t="s">
        <v>49</v>
      </c>
      <c r="B49" s="120"/>
      <c r="C49" s="120"/>
      <c r="D49" s="120"/>
      <c r="E49" s="120"/>
      <c r="F49" s="120"/>
      <c r="G49" s="120"/>
      <c r="H49" s="120"/>
      <c r="I49" s="120"/>
      <c r="J49" s="120"/>
      <c r="K49" s="120"/>
      <c r="L49" s="120"/>
      <c r="M49" s="120"/>
      <c r="N49" s="120"/>
    </row>
    <row r="50" spans="1:14" ht="15">
      <c r="A50" s="120" t="s">
        <v>43</v>
      </c>
      <c r="B50" s="120"/>
      <c r="C50" s="120"/>
      <c r="D50" s="120"/>
      <c r="E50" s="120"/>
      <c r="F50" s="120"/>
      <c r="G50" s="120"/>
      <c r="H50" s="120"/>
      <c r="I50" s="120"/>
      <c r="J50" s="120"/>
      <c r="K50" s="120"/>
      <c r="L50" s="120"/>
      <c r="M50" s="120"/>
      <c r="N50" s="120"/>
    </row>
  </sheetData>
  <sheetProtection/>
  <mergeCells count="59">
    <mergeCell ref="A1:R1"/>
    <mergeCell ref="A2:R2"/>
    <mergeCell ref="A3:R3"/>
    <mergeCell ref="A4:R4"/>
    <mergeCell ref="A5:D5"/>
    <mergeCell ref="A6:B6"/>
    <mergeCell ref="I6:K6"/>
    <mergeCell ref="L6:M6"/>
    <mergeCell ref="N6:R6"/>
    <mergeCell ref="N7:R7"/>
    <mergeCell ref="N8:R8"/>
    <mergeCell ref="N9:R9"/>
    <mergeCell ref="N10:R10"/>
    <mergeCell ref="N11:R11"/>
    <mergeCell ref="N12:R12"/>
    <mergeCell ref="A13:F13"/>
    <mergeCell ref="L13:R13"/>
    <mergeCell ref="A14:B14"/>
    <mergeCell ref="I14:K14"/>
    <mergeCell ref="L14:M14"/>
    <mergeCell ref="A15:B15"/>
    <mergeCell ref="I15:K15"/>
    <mergeCell ref="L15:M15"/>
    <mergeCell ref="N15:R15"/>
    <mergeCell ref="N16:R16"/>
    <mergeCell ref="N17:R17"/>
    <mergeCell ref="N18:R18"/>
    <mergeCell ref="N19:R19"/>
    <mergeCell ref="N20:R20"/>
    <mergeCell ref="A21:F21"/>
    <mergeCell ref="L21:R21"/>
    <mergeCell ref="A23:B23"/>
    <mergeCell ref="N23:R23"/>
    <mergeCell ref="N24:R24"/>
    <mergeCell ref="N25:R25"/>
    <mergeCell ref="A27:F27"/>
    <mergeCell ref="A29:B29"/>
    <mergeCell ref="N29:R29"/>
    <mergeCell ref="N26:R26"/>
    <mergeCell ref="N30:R30"/>
    <mergeCell ref="N31:R31"/>
    <mergeCell ref="N32:R32"/>
    <mergeCell ref="N45:R45"/>
    <mergeCell ref="N33:R33"/>
    <mergeCell ref="N34:R34"/>
    <mergeCell ref="N35:R35"/>
    <mergeCell ref="N42:R42"/>
    <mergeCell ref="N43:R43"/>
    <mergeCell ref="N36:R36"/>
    <mergeCell ref="N37:R37"/>
    <mergeCell ref="N40:R40"/>
    <mergeCell ref="A49:N49"/>
    <mergeCell ref="A50:N50"/>
    <mergeCell ref="N41:R41"/>
    <mergeCell ref="N38:R38"/>
    <mergeCell ref="N39:R39"/>
    <mergeCell ref="N44:R44"/>
    <mergeCell ref="A46:F46"/>
    <mergeCell ref="A48:N48"/>
  </mergeCells>
  <printOptions/>
  <pageMargins left="0.7" right="0.7" top="0.75" bottom="0.75" header="0.3" footer="0.3"/>
  <pageSetup fitToHeight="1" fitToWidth="1"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1">
      <selection activeCell="A1" sqref="A1:IV16384"/>
    </sheetView>
  </sheetViews>
  <sheetFormatPr defaultColWidth="9.140625" defaultRowHeight="15"/>
  <cols>
    <col min="1" max="1" width="11.57421875" style="0" customWidth="1"/>
    <col min="2" max="2" width="39.140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13.5742187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111</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60"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52"/>
      <c r="F5" s="52"/>
      <c r="G5" s="52"/>
      <c r="H5" s="52"/>
      <c r="I5" s="52"/>
      <c r="J5" s="52"/>
      <c r="K5" s="52"/>
      <c r="L5" s="52"/>
      <c r="M5" s="52"/>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v>590000</v>
      </c>
      <c r="I8" s="5" t="s">
        <v>30</v>
      </c>
      <c r="J8" s="11">
        <v>107</v>
      </c>
      <c r="K8" s="42">
        <v>11</v>
      </c>
      <c r="L8" s="9">
        <v>0.09</v>
      </c>
      <c r="M8" s="10">
        <v>42373</v>
      </c>
      <c r="N8" s="99" t="s">
        <v>110</v>
      </c>
      <c r="O8" s="100"/>
      <c r="P8" s="100"/>
      <c r="Q8" s="100"/>
      <c r="R8" s="101"/>
    </row>
    <row r="9" spans="1:18" ht="15">
      <c r="A9" s="5">
        <v>16501</v>
      </c>
      <c r="B9" s="5" t="s">
        <v>34</v>
      </c>
      <c r="C9" s="5" t="s">
        <v>27</v>
      </c>
      <c r="D9" s="5" t="s">
        <v>28</v>
      </c>
      <c r="E9" s="6">
        <v>7</v>
      </c>
      <c r="F9" s="5" t="s">
        <v>29</v>
      </c>
      <c r="G9" s="7">
        <v>1000000</v>
      </c>
      <c r="H9" s="7">
        <v>1000000</v>
      </c>
      <c r="I9" s="5" t="s">
        <v>30</v>
      </c>
      <c r="J9" s="8">
        <v>20</v>
      </c>
      <c r="K9" s="41">
        <v>20</v>
      </c>
      <c r="L9" s="9"/>
      <c r="M9" s="10">
        <v>42373</v>
      </c>
      <c r="N9" s="99" t="s">
        <v>113</v>
      </c>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106</v>
      </c>
      <c r="O10" s="102"/>
      <c r="P10" s="102"/>
      <c r="Q10" s="102"/>
      <c r="R10" s="103"/>
    </row>
    <row r="11" spans="1:18" ht="15">
      <c r="A11" s="5">
        <v>16406</v>
      </c>
      <c r="B11" s="39" t="s">
        <v>38</v>
      </c>
      <c r="C11" s="5" t="s">
        <v>36</v>
      </c>
      <c r="D11" s="5" t="s">
        <v>37</v>
      </c>
      <c r="E11" s="6">
        <v>6</v>
      </c>
      <c r="F11" s="5" t="s">
        <v>29</v>
      </c>
      <c r="G11" s="7">
        <v>660000</v>
      </c>
      <c r="H11" s="7"/>
      <c r="I11" s="5" t="s">
        <v>30</v>
      </c>
      <c r="J11" s="5">
        <v>187</v>
      </c>
      <c r="K11" s="41">
        <v>11</v>
      </c>
      <c r="L11" s="9">
        <v>0.04</v>
      </c>
      <c r="M11" s="10">
        <v>42373</v>
      </c>
      <c r="N11" s="99"/>
      <c r="O11" s="102"/>
      <c r="P11" s="102"/>
      <c r="Q11" s="102"/>
      <c r="R11" s="103"/>
    </row>
    <row r="12" spans="1:18" ht="15">
      <c r="A12" s="5">
        <v>16503</v>
      </c>
      <c r="B12" s="40" t="s">
        <v>44</v>
      </c>
      <c r="C12" s="5" t="s">
        <v>27</v>
      </c>
      <c r="D12" s="5" t="s">
        <v>28</v>
      </c>
      <c r="E12" s="6">
        <v>7</v>
      </c>
      <c r="F12" s="5" t="s">
        <v>29</v>
      </c>
      <c r="G12" s="7">
        <v>850000</v>
      </c>
      <c r="H12" s="7"/>
      <c r="I12" s="5" t="s">
        <v>30</v>
      </c>
      <c r="J12" s="11">
        <v>29</v>
      </c>
      <c r="K12" s="41">
        <v>29</v>
      </c>
      <c r="L12" s="9"/>
      <c r="M12" s="10">
        <v>42374</v>
      </c>
      <c r="N12" s="99" t="s">
        <v>109</v>
      </c>
      <c r="O12" s="102"/>
      <c r="P12" s="102"/>
      <c r="Q12" s="102"/>
      <c r="R12" s="103"/>
    </row>
    <row r="13" spans="1:18" ht="15">
      <c r="A13" s="104" t="s">
        <v>104</v>
      </c>
      <c r="B13" s="105"/>
      <c r="C13" s="105"/>
      <c r="D13" s="105"/>
      <c r="E13" s="105"/>
      <c r="F13" s="105"/>
      <c r="G13" s="72">
        <f>SUM(G8:G12)</f>
        <v>3707698</v>
      </c>
      <c r="H13" s="12">
        <f>SUM(H8:H12)</f>
        <v>2197698</v>
      </c>
      <c r="I13" s="70" t="s">
        <v>6</v>
      </c>
      <c r="J13" s="70">
        <f>SUM(J8:J12)</f>
        <v>518</v>
      </c>
      <c r="K13" s="75">
        <f>SUM(K8:K12)</f>
        <v>82</v>
      </c>
      <c r="L13" s="106"/>
      <c r="M13" s="107"/>
      <c r="N13" s="107"/>
      <c r="O13" s="107"/>
      <c r="P13" s="107"/>
      <c r="Q13" s="107"/>
      <c r="R13" s="108"/>
    </row>
    <row r="14" spans="1:18" ht="15.75">
      <c r="A14" s="109"/>
      <c r="B14" s="109"/>
      <c r="C14" s="2"/>
      <c r="D14" s="2"/>
      <c r="E14" s="2"/>
      <c r="F14" s="2"/>
      <c r="G14" s="2"/>
      <c r="H14" s="2"/>
      <c r="I14" s="110"/>
      <c r="J14" s="92"/>
      <c r="K14" s="92"/>
      <c r="L14" s="93"/>
      <c r="M14" s="94"/>
      <c r="N14" s="14"/>
      <c r="O14" s="14"/>
      <c r="P14" s="14"/>
      <c r="Q14" s="14"/>
      <c r="R14" s="3"/>
    </row>
    <row r="15" spans="1:18" ht="15" customHeight="1">
      <c r="A15" s="109" t="s">
        <v>14</v>
      </c>
      <c r="B15" s="109"/>
      <c r="C15" s="15"/>
      <c r="D15" s="15"/>
      <c r="E15" s="16"/>
      <c r="F15" s="15"/>
      <c r="G15" s="17"/>
      <c r="H15" s="17"/>
      <c r="I15" s="91"/>
      <c r="J15" s="92"/>
      <c r="K15" s="92"/>
      <c r="L15" s="93"/>
      <c r="M15" s="94"/>
      <c r="N15" s="95" t="s">
        <v>50</v>
      </c>
      <c r="O15" s="95"/>
      <c r="P15" s="95"/>
      <c r="Q15" s="95"/>
      <c r="R15" s="95"/>
    </row>
    <row r="16" spans="1:18" ht="39">
      <c r="A16" s="4" t="s">
        <v>0</v>
      </c>
      <c r="B16" s="4" t="s">
        <v>1</v>
      </c>
      <c r="C16" s="4" t="s">
        <v>2</v>
      </c>
      <c r="D16" s="4" t="s">
        <v>3</v>
      </c>
      <c r="E16" s="4" t="s">
        <v>4</v>
      </c>
      <c r="F16" s="4" t="s">
        <v>22</v>
      </c>
      <c r="G16" s="4" t="s">
        <v>16</v>
      </c>
      <c r="H16" s="4" t="s">
        <v>60</v>
      </c>
      <c r="I16" s="4" t="s">
        <v>5</v>
      </c>
      <c r="J16" s="4" t="s">
        <v>6</v>
      </c>
      <c r="K16" s="4" t="s">
        <v>31</v>
      </c>
      <c r="L16" s="4" t="s">
        <v>23</v>
      </c>
      <c r="M16" s="4" t="s">
        <v>24</v>
      </c>
      <c r="N16" s="96" t="s">
        <v>7</v>
      </c>
      <c r="O16" s="97"/>
      <c r="P16" s="97"/>
      <c r="Q16" s="97"/>
      <c r="R16" s="98"/>
    </row>
    <row r="17" spans="1:18" ht="15" customHeight="1">
      <c r="A17" s="53">
        <v>16196</v>
      </c>
      <c r="B17" s="53" t="s">
        <v>90</v>
      </c>
      <c r="C17" s="53" t="s">
        <v>91</v>
      </c>
      <c r="D17" s="53" t="s">
        <v>92</v>
      </c>
      <c r="E17" s="54">
        <v>7</v>
      </c>
      <c r="F17" s="61" t="s">
        <v>29</v>
      </c>
      <c r="G17" s="59">
        <v>2000000</v>
      </c>
      <c r="H17" s="54"/>
      <c r="I17" s="53" t="s">
        <v>75</v>
      </c>
      <c r="J17" s="53">
        <v>80</v>
      </c>
      <c r="K17" s="63">
        <v>34</v>
      </c>
      <c r="L17" s="64">
        <v>0.09</v>
      </c>
      <c r="M17" s="65">
        <v>42461</v>
      </c>
      <c r="N17" s="111"/>
      <c r="O17" s="112"/>
      <c r="P17" s="112"/>
      <c r="Q17" s="112"/>
      <c r="R17" s="113"/>
    </row>
    <row r="18" spans="1:18" ht="15">
      <c r="A18" s="53">
        <v>16185</v>
      </c>
      <c r="B18" s="53" t="s">
        <v>93</v>
      </c>
      <c r="C18" s="53" t="s">
        <v>94</v>
      </c>
      <c r="D18" s="53" t="s">
        <v>89</v>
      </c>
      <c r="E18" s="54">
        <v>7</v>
      </c>
      <c r="F18" s="61" t="s">
        <v>29</v>
      </c>
      <c r="G18" s="59">
        <v>2000000</v>
      </c>
      <c r="H18" s="54"/>
      <c r="I18" s="53" t="s">
        <v>75</v>
      </c>
      <c r="J18" s="53">
        <v>244</v>
      </c>
      <c r="K18" s="63">
        <v>34</v>
      </c>
      <c r="L18" s="64">
        <v>0.09</v>
      </c>
      <c r="M18" s="65">
        <v>42461</v>
      </c>
      <c r="N18" s="111"/>
      <c r="O18" s="112"/>
      <c r="P18" s="112"/>
      <c r="Q18" s="112"/>
      <c r="R18" s="113"/>
    </row>
    <row r="19" spans="1:18" ht="15">
      <c r="A19" s="53">
        <v>16210</v>
      </c>
      <c r="B19" s="53" t="s">
        <v>99</v>
      </c>
      <c r="C19" s="53" t="s">
        <v>100</v>
      </c>
      <c r="D19" s="53" t="s">
        <v>100</v>
      </c>
      <c r="E19" s="54">
        <v>12</v>
      </c>
      <c r="F19" s="61" t="s">
        <v>29</v>
      </c>
      <c r="G19" s="59">
        <v>2000000</v>
      </c>
      <c r="H19" s="54"/>
      <c r="I19" s="53" t="s">
        <v>8</v>
      </c>
      <c r="J19" s="53">
        <v>104</v>
      </c>
      <c r="K19" s="63">
        <v>34</v>
      </c>
      <c r="L19" s="64">
        <v>0.09</v>
      </c>
      <c r="M19" s="65">
        <v>42461</v>
      </c>
      <c r="N19" s="111"/>
      <c r="O19" s="112"/>
      <c r="P19" s="112"/>
      <c r="Q19" s="112"/>
      <c r="R19" s="113"/>
    </row>
    <row r="20" spans="1:18" ht="15">
      <c r="A20" s="5">
        <v>16505</v>
      </c>
      <c r="B20" s="5" t="s">
        <v>107</v>
      </c>
      <c r="C20" s="5" t="s">
        <v>108</v>
      </c>
      <c r="D20" s="5" t="s">
        <v>108</v>
      </c>
      <c r="E20" s="6">
        <v>3</v>
      </c>
      <c r="F20" s="5" t="s">
        <v>29</v>
      </c>
      <c r="G20" s="7">
        <v>2000000</v>
      </c>
      <c r="H20" s="7"/>
      <c r="I20" s="5" t="s">
        <v>75</v>
      </c>
      <c r="J20" s="5">
        <v>80</v>
      </c>
      <c r="K20" s="41">
        <v>34</v>
      </c>
      <c r="L20" s="9"/>
      <c r="M20" s="10">
        <v>42464</v>
      </c>
      <c r="N20" s="99" t="s">
        <v>109</v>
      </c>
      <c r="O20" s="102"/>
      <c r="P20" s="102"/>
      <c r="Q20" s="102"/>
      <c r="R20" s="103"/>
    </row>
    <row r="21" spans="1:18" ht="15">
      <c r="A21" s="115" t="s">
        <v>103</v>
      </c>
      <c r="B21" s="116"/>
      <c r="C21" s="116"/>
      <c r="D21" s="116"/>
      <c r="E21" s="116"/>
      <c r="F21" s="116"/>
      <c r="G21" s="18">
        <f>SUM(G17:G20)</f>
        <v>8000000</v>
      </c>
      <c r="H21" s="18"/>
      <c r="I21" s="68" t="s">
        <v>6</v>
      </c>
      <c r="J21" s="69">
        <f>SUM(J17:J20)</f>
        <v>508</v>
      </c>
      <c r="K21" s="69">
        <f>SUM(K17:K20)</f>
        <v>136</v>
      </c>
      <c r="L21" s="117"/>
      <c r="M21" s="118"/>
      <c r="N21" s="118"/>
      <c r="O21" s="118"/>
      <c r="P21" s="118"/>
      <c r="Q21" s="118"/>
      <c r="R21" s="119"/>
    </row>
    <row r="22" spans="1:18" ht="15">
      <c r="A22" s="26"/>
      <c r="B22" s="27"/>
      <c r="C22" s="29"/>
      <c r="D22" s="29"/>
      <c r="E22" s="29"/>
      <c r="F22" s="29"/>
      <c r="G22" s="30"/>
      <c r="H22" s="30"/>
      <c r="I22" s="31"/>
      <c r="J22" s="32"/>
      <c r="K22" s="32"/>
      <c r="L22" s="33"/>
      <c r="M22" s="34"/>
      <c r="N22" s="34"/>
      <c r="O22" s="34"/>
      <c r="P22" s="34"/>
      <c r="Q22" s="34"/>
      <c r="R22" s="34"/>
    </row>
    <row r="23" spans="1:18" ht="21">
      <c r="A23" s="109" t="s">
        <v>15</v>
      </c>
      <c r="B23" s="109"/>
      <c r="C23" s="28"/>
      <c r="D23" s="28"/>
      <c r="E23" s="28"/>
      <c r="F23" s="28"/>
      <c r="G23" s="28"/>
      <c r="H23" s="28"/>
      <c r="I23" s="28"/>
      <c r="J23" s="28"/>
      <c r="K23" s="28"/>
      <c r="L23" s="28"/>
      <c r="M23" s="28"/>
      <c r="N23" s="95" t="s">
        <v>17</v>
      </c>
      <c r="O23" s="95"/>
      <c r="P23" s="95"/>
      <c r="Q23" s="95"/>
      <c r="R23" s="95"/>
    </row>
    <row r="24" spans="1:18" ht="39">
      <c r="A24" s="4" t="s">
        <v>0</v>
      </c>
      <c r="B24" s="4" t="s">
        <v>1</v>
      </c>
      <c r="C24" s="4" t="s">
        <v>2</v>
      </c>
      <c r="D24" s="4" t="s">
        <v>3</v>
      </c>
      <c r="E24" s="4" t="s">
        <v>4</v>
      </c>
      <c r="F24" s="4" t="s">
        <v>22</v>
      </c>
      <c r="G24" s="4" t="s">
        <v>16</v>
      </c>
      <c r="H24" s="4" t="s">
        <v>60</v>
      </c>
      <c r="I24" s="4" t="s">
        <v>5</v>
      </c>
      <c r="J24" s="4" t="s">
        <v>6</v>
      </c>
      <c r="K24" s="4" t="s">
        <v>31</v>
      </c>
      <c r="L24" s="4" t="s">
        <v>23</v>
      </c>
      <c r="M24" s="4" t="s">
        <v>24</v>
      </c>
      <c r="N24" s="96" t="s">
        <v>7</v>
      </c>
      <c r="O24" s="97"/>
      <c r="P24" s="97"/>
      <c r="Q24" s="97"/>
      <c r="R24" s="98"/>
    </row>
    <row r="25" spans="1:18" ht="15" customHeight="1">
      <c r="A25" s="5">
        <v>16400</v>
      </c>
      <c r="B25" s="5" t="s">
        <v>45</v>
      </c>
      <c r="C25" s="5" t="s">
        <v>46</v>
      </c>
      <c r="D25" s="5" t="s">
        <v>47</v>
      </c>
      <c r="E25" s="6">
        <v>9</v>
      </c>
      <c r="F25" s="5" t="s">
        <v>29</v>
      </c>
      <c r="G25" s="7">
        <v>2000000</v>
      </c>
      <c r="H25" s="7"/>
      <c r="I25" s="5" t="s">
        <v>8</v>
      </c>
      <c r="J25" s="11">
        <v>324</v>
      </c>
      <c r="K25" s="5">
        <v>28</v>
      </c>
      <c r="L25" s="21">
        <v>0.04</v>
      </c>
      <c r="M25" s="10">
        <v>42388</v>
      </c>
      <c r="N25" s="114"/>
      <c r="O25" s="112"/>
      <c r="P25" s="112"/>
      <c r="Q25" s="112"/>
      <c r="R25" s="113"/>
    </row>
    <row r="26" spans="1:18" ht="15">
      <c r="A26" s="5">
        <v>16408</v>
      </c>
      <c r="B26" s="5" t="s">
        <v>53</v>
      </c>
      <c r="C26" s="5" t="s">
        <v>54</v>
      </c>
      <c r="D26" s="5" t="s">
        <v>55</v>
      </c>
      <c r="E26" s="6">
        <v>3</v>
      </c>
      <c r="F26" s="5" t="s">
        <v>29</v>
      </c>
      <c r="G26" s="7">
        <v>2000000</v>
      </c>
      <c r="H26" s="7"/>
      <c r="I26" s="5" t="s">
        <v>8</v>
      </c>
      <c r="J26" s="11">
        <v>324</v>
      </c>
      <c r="K26" s="5">
        <v>35</v>
      </c>
      <c r="L26" s="21">
        <v>0.04</v>
      </c>
      <c r="M26" s="10">
        <v>42404</v>
      </c>
      <c r="N26" s="49"/>
      <c r="O26" s="50"/>
      <c r="P26" s="50"/>
      <c r="Q26" s="50"/>
      <c r="R26" s="51"/>
    </row>
    <row r="27" spans="1:18" ht="15">
      <c r="A27" s="115" t="s">
        <v>102</v>
      </c>
      <c r="B27" s="116"/>
      <c r="C27" s="116"/>
      <c r="D27" s="116"/>
      <c r="E27" s="116"/>
      <c r="F27" s="116"/>
      <c r="G27" s="18">
        <f>SUM(G25:G26)</f>
        <v>4000000</v>
      </c>
      <c r="H27" s="18"/>
      <c r="I27" s="68" t="s">
        <v>6</v>
      </c>
      <c r="J27" s="68">
        <f>SUM(J25:J26)</f>
        <v>648</v>
      </c>
      <c r="K27" s="68">
        <f>SUM(K25:K26)</f>
        <v>63</v>
      </c>
      <c r="L27" s="22"/>
      <c r="M27" s="23"/>
      <c r="N27" s="24"/>
      <c r="O27" s="24"/>
      <c r="P27" s="24"/>
      <c r="Q27" s="24"/>
      <c r="R27" s="25"/>
    </row>
    <row r="28" spans="1:18" ht="15">
      <c r="A28" s="26"/>
      <c r="B28" s="29"/>
      <c r="C28" s="29"/>
      <c r="D28" s="29"/>
      <c r="E28" s="29"/>
      <c r="F28" s="29"/>
      <c r="G28" s="30"/>
      <c r="H28" s="30"/>
      <c r="I28" s="31"/>
      <c r="J28" s="31"/>
      <c r="K28" s="31"/>
      <c r="L28" s="35"/>
      <c r="M28" s="36"/>
      <c r="N28" s="37"/>
      <c r="O28" s="37"/>
      <c r="P28" s="37"/>
      <c r="Q28" s="37"/>
      <c r="R28" s="38"/>
    </row>
    <row r="29" spans="1:18" ht="21">
      <c r="A29" s="109" t="s">
        <v>8</v>
      </c>
      <c r="B29" s="109"/>
      <c r="C29" s="28"/>
      <c r="D29" s="28"/>
      <c r="E29" s="28"/>
      <c r="F29" s="28"/>
      <c r="G29" s="28"/>
      <c r="H29" s="28"/>
      <c r="I29" s="28"/>
      <c r="J29" s="28"/>
      <c r="K29" s="28"/>
      <c r="L29" s="28"/>
      <c r="M29" s="28"/>
      <c r="N29" s="95" t="s">
        <v>32</v>
      </c>
      <c r="O29" s="95"/>
      <c r="P29" s="95"/>
      <c r="Q29" s="95"/>
      <c r="R29" s="95"/>
    </row>
    <row r="30" spans="1:18" ht="39">
      <c r="A30" s="4" t="s">
        <v>0</v>
      </c>
      <c r="B30" s="4" t="s">
        <v>1</v>
      </c>
      <c r="C30" s="4" t="s">
        <v>2</v>
      </c>
      <c r="D30" s="4" t="s">
        <v>3</v>
      </c>
      <c r="E30" s="4" t="s">
        <v>4</v>
      </c>
      <c r="F30" s="4" t="s">
        <v>22</v>
      </c>
      <c r="G30" s="4" t="s">
        <v>16</v>
      </c>
      <c r="H30" s="4" t="s">
        <v>60</v>
      </c>
      <c r="I30" s="4" t="s">
        <v>5</v>
      </c>
      <c r="J30" s="4" t="s">
        <v>6</v>
      </c>
      <c r="K30" s="4" t="s">
        <v>31</v>
      </c>
      <c r="L30" s="4" t="s">
        <v>23</v>
      </c>
      <c r="M30" s="4" t="s">
        <v>24</v>
      </c>
      <c r="N30" s="96" t="s">
        <v>7</v>
      </c>
      <c r="O30" s="97"/>
      <c r="P30" s="97"/>
      <c r="Q30" s="97"/>
      <c r="R30" s="98"/>
    </row>
    <row r="31" spans="1:18" ht="15" customHeight="1">
      <c r="A31" s="5">
        <v>16403</v>
      </c>
      <c r="B31" s="5" t="s">
        <v>58</v>
      </c>
      <c r="C31" s="5" t="s">
        <v>27</v>
      </c>
      <c r="D31" s="5" t="s">
        <v>28</v>
      </c>
      <c r="E31" s="6">
        <v>7</v>
      </c>
      <c r="F31" s="5" t="s">
        <v>59</v>
      </c>
      <c r="G31" s="58">
        <v>1000000</v>
      </c>
      <c r="H31" s="7"/>
      <c r="I31" s="5" t="s">
        <v>8</v>
      </c>
      <c r="J31" s="62">
        <v>200</v>
      </c>
      <c r="K31" s="66">
        <v>20</v>
      </c>
      <c r="L31" s="21">
        <v>0.04</v>
      </c>
      <c r="M31" s="10">
        <v>42409</v>
      </c>
      <c r="N31" s="111"/>
      <c r="O31" s="112"/>
      <c r="P31" s="112"/>
      <c r="Q31" s="112"/>
      <c r="R31" s="113"/>
    </row>
    <row r="32" spans="1:18" ht="15">
      <c r="A32" s="5">
        <v>16502</v>
      </c>
      <c r="B32" s="40" t="s">
        <v>39</v>
      </c>
      <c r="C32" s="5" t="s">
        <v>40</v>
      </c>
      <c r="D32" s="5" t="s">
        <v>41</v>
      </c>
      <c r="E32" s="6">
        <v>9</v>
      </c>
      <c r="F32" s="5" t="s">
        <v>29</v>
      </c>
      <c r="G32" s="7">
        <v>980000</v>
      </c>
      <c r="H32" s="7"/>
      <c r="I32" s="5" t="s">
        <v>30</v>
      </c>
      <c r="J32" s="11">
        <v>49</v>
      </c>
      <c r="K32" s="41">
        <v>13</v>
      </c>
      <c r="L32" s="9">
        <v>0.09</v>
      </c>
      <c r="M32" s="10">
        <v>42433</v>
      </c>
      <c r="N32" s="99" t="s">
        <v>42</v>
      </c>
      <c r="O32" s="102"/>
      <c r="P32" s="102"/>
      <c r="Q32" s="102"/>
      <c r="R32" s="103"/>
    </row>
    <row r="33" spans="1:18" ht="15">
      <c r="A33" s="5">
        <v>16504</v>
      </c>
      <c r="B33" s="5" t="s">
        <v>57</v>
      </c>
      <c r="C33" s="5" t="s">
        <v>27</v>
      </c>
      <c r="D33" s="5" t="s">
        <v>28</v>
      </c>
      <c r="E33" s="6">
        <v>7</v>
      </c>
      <c r="F33" s="5" t="s">
        <v>29</v>
      </c>
      <c r="G33" s="7">
        <v>1050000</v>
      </c>
      <c r="H33" s="7"/>
      <c r="I33" s="5" t="s">
        <v>8</v>
      </c>
      <c r="J33" s="5">
        <v>27</v>
      </c>
      <c r="K33" s="41">
        <v>27</v>
      </c>
      <c r="L33" s="9"/>
      <c r="M33" s="10">
        <v>42459</v>
      </c>
      <c r="N33" s="99" t="s">
        <v>109</v>
      </c>
      <c r="O33" s="102"/>
      <c r="P33" s="102"/>
      <c r="Q33" s="102"/>
      <c r="R33" s="103"/>
    </row>
    <row r="34" spans="1:18" ht="15">
      <c r="A34" s="53">
        <v>16108</v>
      </c>
      <c r="B34" s="53" t="s">
        <v>64</v>
      </c>
      <c r="C34" s="53" t="s">
        <v>65</v>
      </c>
      <c r="D34" s="53" t="s">
        <v>66</v>
      </c>
      <c r="E34" s="54">
        <v>4</v>
      </c>
      <c r="F34" s="61" t="s">
        <v>59</v>
      </c>
      <c r="G34" s="59">
        <v>500000</v>
      </c>
      <c r="H34" s="54"/>
      <c r="I34" s="53" t="s">
        <v>67</v>
      </c>
      <c r="J34" s="63">
        <v>44</v>
      </c>
      <c r="K34" s="63">
        <v>13</v>
      </c>
      <c r="L34" s="64">
        <v>0.09</v>
      </c>
      <c r="M34" s="65">
        <v>42461</v>
      </c>
      <c r="N34" s="111"/>
      <c r="O34" s="112"/>
      <c r="P34" s="112"/>
      <c r="Q34" s="112"/>
      <c r="R34" s="113"/>
    </row>
    <row r="35" spans="1:18" ht="15">
      <c r="A35" s="53">
        <v>16113</v>
      </c>
      <c r="B35" s="53" t="s">
        <v>68</v>
      </c>
      <c r="C35" s="53" t="s">
        <v>69</v>
      </c>
      <c r="D35" s="53" t="s">
        <v>70</v>
      </c>
      <c r="E35" s="54">
        <v>4</v>
      </c>
      <c r="F35" s="61" t="s">
        <v>59</v>
      </c>
      <c r="G35" s="59">
        <v>500000</v>
      </c>
      <c r="H35" s="54"/>
      <c r="I35" s="53" t="s">
        <v>8</v>
      </c>
      <c r="J35" s="53">
        <v>24</v>
      </c>
      <c r="K35" s="63">
        <v>7</v>
      </c>
      <c r="L35" s="64">
        <v>0.09</v>
      </c>
      <c r="M35" s="65">
        <v>42461</v>
      </c>
      <c r="N35" s="111"/>
      <c r="O35" s="112"/>
      <c r="P35" s="112"/>
      <c r="Q35" s="112"/>
      <c r="R35" s="113"/>
    </row>
    <row r="36" spans="1:18" ht="15">
      <c r="A36" s="53">
        <v>16116</v>
      </c>
      <c r="B36" s="53" t="s">
        <v>71</v>
      </c>
      <c r="C36" s="53" t="s">
        <v>69</v>
      </c>
      <c r="D36" s="53" t="s">
        <v>70</v>
      </c>
      <c r="E36" s="54">
        <v>4</v>
      </c>
      <c r="F36" s="61" t="s">
        <v>59</v>
      </c>
      <c r="G36" s="59">
        <v>500000</v>
      </c>
      <c r="H36" s="54"/>
      <c r="I36" s="53" t="s">
        <v>67</v>
      </c>
      <c r="J36" s="53">
        <v>24</v>
      </c>
      <c r="K36" s="63">
        <v>7</v>
      </c>
      <c r="L36" s="64">
        <v>0.09</v>
      </c>
      <c r="M36" s="65">
        <v>42461</v>
      </c>
      <c r="N36" s="111"/>
      <c r="O36" s="112"/>
      <c r="P36" s="112"/>
      <c r="Q36" s="112"/>
      <c r="R36" s="113"/>
    </row>
    <row r="37" spans="1:18" ht="15">
      <c r="A37" s="53">
        <v>16213</v>
      </c>
      <c r="B37" s="53" t="s">
        <v>72</v>
      </c>
      <c r="C37" s="53" t="s">
        <v>73</v>
      </c>
      <c r="D37" s="53" t="s">
        <v>74</v>
      </c>
      <c r="E37" s="54">
        <v>1</v>
      </c>
      <c r="F37" s="61" t="s">
        <v>29</v>
      </c>
      <c r="G37" s="59">
        <v>1000000</v>
      </c>
      <c r="H37" s="54"/>
      <c r="I37" s="53" t="s">
        <v>75</v>
      </c>
      <c r="J37" s="53">
        <v>60</v>
      </c>
      <c r="K37" s="63">
        <v>17</v>
      </c>
      <c r="L37" s="64">
        <v>0.09</v>
      </c>
      <c r="M37" s="65">
        <v>42461</v>
      </c>
      <c r="N37" s="111"/>
      <c r="O37" s="112"/>
      <c r="P37" s="112"/>
      <c r="Q37" s="112"/>
      <c r="R37" s="113"/>
    </row>
    <row r="38" spans="1:18" ht="15">
      <c r="A38" s="53">
        <v>16319</v>
      </c>
      <c r="B38" s="53" t="s">
        <v>76</v>
      </c>
      <c r="C38" s="53" t="s">
        <v>77</v>
      </c>
      <c r="D38" s="53" t="s">
        <v>78</v>
      </c>
      <c r="E38" s="54">
        <v>1</v>
      </c>
      <c r="F38" s="61" t="s">
        <v>29</v>
      </c>
      <c r="G38" s="59">
        <v>975000</v>
      </c>
      <c r="H38" s="54"/>
      <c r="I38" s="53" t="s">
        <v>75</v>
      </c>
      <c r="J38" s="53">
        <v>119</v>
      </c>
      <c r="K38" s="63">
        <v>11</v>
      </c>
      <c r="L38" s="64">
        <v>0.09</v>
      </c>
      <c r="M38" s="65">
        <v>42461</v>
      </c>
      <c r="N38" s="111"/>
      <c r="O38" s="112"/>
      <c r="P38" s="112"/>
      <c r="Q38" s="112"/>
      <c r="R38" s="113"/>
    </row>
    <row r="39" spans="1:18" ht="15">
      <c r="A39" s="53">
        <v>16322</v>
      </c>
      <c r="B39" s="53" t="s">
        <v>79</v>
      </c>
      <c r="C39" s="53" t="s">
        <v>80</v>
      </c>
      <c r="D39" s="53" t="s">
        <v>81</v>
      </c>
      <c r="E39" s="54">
        <v>2</v>
      </c>
      <c r="F39" s="61" t="s">
        <v>29</v>
      </c>
      <c r="G39" s="59">
        <v>1025000</v>
      </c>
      <c r="H39" s="54"/>
      <c r="I39" s="53" t="s">
        <v>75</v>
      </c>
      <c r="J39" s="53">
        <v>35</v>
      </c>
      <c r="K39" s="63">
        <v>11</v>
      </c>
      <c r="L39" s="64">
        <v>0.09</v>
      </c>
      <c r="M39" s="65">
        <v>42461</v>
      </c>
      <c r="N39" s="111"/>
      <c r="O39" s="112"/>
      <c r="P39" s="112"/>
      <c r="Q39" s="112"/>
      <c r="R39" s="113"/>
    </row>
    <row r="40" spans="1:18" ht="15" customHeight="1">
      <c r="A40" s="53">
        <v>16011</v>
      </c>
      <c r="B40" s="55" t="s">
        <v>82</v>
      </c>
      <c r="C40" s="55" t="s">
        <v>83</v>
      </c>
      <c r="D40" s="55" t="s">
        <v>84</v>
      </c>
      <c r="E40" s="56">
        <v>3</v>
      </c>
      <c r="F40" s="73" t="s">
        <v>29</v>
      </c>
      <c r="G40" s="60">
        <v>1000000</v>
      </c>
      <c r="H40" s="56"/>
      <c r="I40" s="55" t="s">
        <v>75</v>
      </c>
      <c r="J40" s="57">
        <v>53</v>
      </c>
      <c r="K40" s="67">
        <v>14</v>
      </c>
      <c r="L40" s="64">
        <v>0.09</v>
      </c>
      <c r="M40" s="65">
        <v>42461</v>
      </c>
      <c r="N40" s="111"/>
      <c r="O40" s="112"/>
      <c r="P40" s="112"/>
      <c r="Q40" s="112"/>
      <c r="R40" s="113"/>
    </row>
    <row r="41" spans="1:18" ht="15">
      <c r="A41" s="53">
        <v>16260</v>
      </c>
      <c r="B41" s="53" t="s">
        <v>85</v>
      </c>
      <c r="C41" s="53" t="s">
        <v>54</v>
      </c>
      <c r="D41" s="53" t="s">
        <v>55</v>
      </c>
      <c r="E41" s="54">
        <v>3</v>
      </c>
      <c r="F41" s="61" t="s">
        <v>29</v>
      </c>
      <c r="G41" s="59">
        <v>1500000</v>
      </c>
      <c r="H41" s="54"/>
      <c r="I41" s="53" t="s">
        <v>8</v>
      </c>
      <c r="J41" s="53">
        <v>118</v>
      </c>
      <c r="K41" s="63">
        <v>15</v>
      </c>
      <c r="L41" s="64">
        <v>0.09</v>
      </c>
      <c r="M41" s="65">
        <v>42461</v>
      </c>
      <c r="N41" s="111"/>
      <c r="O41" s="112"/>
      <c r="P41" s="112"/>
      <c r="Q41" s="112"/>
      <c r="R41" s="113"/>
    </row>
    <row r="42" spans="1:18" ht="15">
      <c r="A42" s="53">
        <v>16184</v>
      </c>
      <c r="B42" s="53" t="s">
        <v>86</v>
      </c>
      <c r="C42" s="53" t="s">
        <v>87</v>
      </c>
      <c r="D42" s="53" t="s">
        <v>70</v>
      </c>
      <c r="E42" s="54">
        <v>4</v>
      </c>
      <c r="F42" s="61" t="s">
        <v>29</v>
      </c>
      <c r="G42" s="59">
        <v>1000000</v>
      </c>
      <c r="H42" s="54"/>
      <c r="I42" s="53" t="s">
        <v>8</v>
      </c>
      <c r="J42" s="53">
        <v>72</v>
      </c>
      <c r="K42" s="63">
        <v>9</v>
      </c>
      <c r="L42" s="64">
        <v>0.09</v>
      </c>
      <c r="M42" s="65">
        <v>42461</v>
      </c>
      <c r="N42" s="111"/>
      <c r="O42" s="112"/>
      <c r="P42" s="112"/>
      <c r="Q42" s="112"/>
      <c r="R42" s="113"/>
    </row>
    <row r="43" spans="1:18" ht="15">
      <c r="A43" s="53">
        <v>16169</v>
      </c>
      <c r="B43" s="61" t="s">
        <v>105</v>
      </c>
      <c r="C43" s="53" t="s">
        <v>88</v>
      </c>
      <c r="D43" s="53" t="s">
        <v>89</v>
      </c>
      <c r="E43" s="54">
        <v>7</v>
      </c>
      <c r="F43" s="73" t="s">
        <v>29</v>
      </c>
      <c r="G43" s="59">
        <v>1550000</v>
      </c>
      <c r="H43" s="54"/>
      <c r="I43" s="53" t="s">
        <v>75</v>
      </c>
      <c r="J43" s="53">
        <v>70</v>
      </c>
      <c r="K43" s="63">
        <v>16</v>
      </c>
      <c r="L43" s="64">
        <v>0.09</v>
      </c>
      <c r="M43" s="65">
        <v>42461</v>
      </c>
      <c r="N43" s="111"/>
      <c r="O43" s="112"/>
      <c r="P43" s="112"/>
      <c r="Q43" s="112"/>
      <c r="R43" s="113"/>
    </row>
    <row r="44" spans="1:18" ht="15">
      <c r="A44" s="53">
        <v>16115</v>
      </c>
      <c r="B44" s="53" t="s">
        <v>95</v>
      </c>
      <c r="C44" s="53" t="s">
        <v>96</v>
      </c>
      <c r="D44" s="53" t="s">
        <v>97</v>
      </c>
      <c r="E44" s="54">
        <v>8</v>
      </c>
      <c r="F44" s="73" t="s">
        <v>29</v>
      </c>
      <c r="G44" s="59">
        <v>1000000</v>
      </c>
      <c r="H44" s="54"/>
      <c r="I44" s="53" t="s">
        <v>75</v>
      </c>
      <c r="J44" s="53">
        <v>113</v>
      </c>
      <c r="K44" s="63">
        <v>18</v>
      </c>
      <c r="L44" s="64">
        <v>0.09</v>
      </c>
      <c r="M44" s="65">
        <v>42461</v>
      </c>
      <c r="N44" s="111"/>
      <c r="O44" s="112"/>
      <c r="P44" s="112"/>
      <c r="Q44" s="112"/>
      <c r="R44" s="113"/>
    </row>
    <row r="45" spans="1:18" ht="15">
      <c r="A45" s="53">
        <v>16164</v>
      </c>
      <c r="B45" s="53" t="s">
        <v>98</v>
      </c>
      <c r="C45" s="53" t="s">
        <v>40</v>
      </c>
      <c r="D45" s="53" t="s">
        <v>41</v>
      </c>
      <c r="E45" s="54">
        <v>9</v>
      </c>
      <c r="F45" s="61" t="s">
        <v>29</v>
      </c>
      <c r="G45" s="59">
        <v>1140000</v>
      </c>
      <c r="H45" s="54"/>
      <c r="I45" s="53" t="s">
        <v>75</v>
      </c>
      <c r="J45" s="53">
        <v>36</v>
      </c>
      <c r="K45" s="63">
        <v>16</v>
      </c>
      <c r="L45" s="64">
        <v>0.09</v>
      </c>
      <c r="M45" s="65">
        <v>42474</v>
      </c>
      <c r="N45" s="111"/>
      <c r="O45" s="112"/>
      <c r="P45" s="112"/>
      <c r="Q45" s="112"/>
      <c r="R45" s="113"/>
    </row>
    <row r="46" spans="1:18" ht="15">
      <c r="A46" s="115" t="s">
        <v>101</v>
      </c>
      <c r="B46" s="116"/>
      <c r="C46" s="116"/>
      <c r="D46" s="116"/>
      <c r="E46" s="116"/>
      <c r="F46" s="116"/>
      <c r="G46" s="18">
        <f>SUM(G31:G45)</f>
        <v>14720000</v>
      </c>
      <c r="H46" s="18"/>
      <c r="I46" s="68" t="s">
        <v>6</v>
      </c>
      <c r="J46" s="74">
        <f>SUM(J31:J45)</f>
        <v>1044</v>
      </c>
      <c r="K46" s="74">
        <f>SUM(K31:K45)</f>
        <v>214</v>
      </c>
      <c r="L46" s="22"/>
      <c r="M46" s="23"/>
      <c r="N46" s="24"/>
      <c r="O46" s="24"/>
      <c r="P46" s="24"/>
      <c r="Q46" s="24"/>
      <c r="R46" s="71"/>
    </row>
    <row r="48" spans="1:14" ht="15">
      <c r="A48" s="120" t="s">
        <v>9</v>
      </c>
      <c r="B48" s="120"/>
      <c r="C48" s="120"/>
      <c r="D48" s="120"/>
      <c r="E48" s="120"/>
      <c r="F48" s="120"/>
      <c r="G48" s="120"/>
      <c r="H48" s="120"/>
      <c r="I48" s="120"/>
      <c r="J48" s="120"/>
      <c r="K48" s="120"/>
      <c r="L48" s="120"/>
      <c r="M48" s="120"/>
      <c r="N48" s="120"/>
    </row>
    <row r="49" spans="1:14" ht="15">
      <c r="A49" s="120" t="s">
        <v>49</v>
      </c>
      <c r="B49" s="120"/>
      <c r="C49" s="120"/>
      <c r="D49" s="120"/>
      <c r="E49" s="120"/>
      <c r="F49" s="120"/>
      <c r="G49" s="120"/>
      <c r="H49" s="120"/>
      <c r="I49" s="120"/>
      <c r="J49" s="120"/>
      <c r="K49" s="120"/>
      <c r="L49" s="120"/>
      <c r="M49" s="120"/>
      <c r="N49" s="120"/>
    </row>
    <row r="50" spans="1:14" ht="15">
      <c r="A50" s="120" t="s">
        <v>43</v>
      </c>
      <c r="B50" s="120"/>
      <c r="C50" s="120"/>
      <c r="D50" s="120"/>
      <c r="E50" s="120"/>
      <c r="F50" s="120"/>
      <c r="G50" s="120"/>
      <c r="H50" s="120"/>
      <c r="I50" s="120"/>
      <c r="J50" s="120"/>
      <c r="K50" s="120"/>
      <c r="L50" s="120"/>
      <c r="M50" s="120"/>
      <c r="N50" s="120"/>
    </row>
  </sheetData>
  <sheetProtection/>
  <mergeCells count="58">
    <mergeCell ref="A1:R1"/>
    <mergeCell ref="A2:R2"/>
    <mergeCell ref="A3:R3"/>
    <mergeCell ref="A4:R4"/>
    <mergeCell ref="A5:D5"/>
    <mergeCell ref="A6:B6"/>
    <mergeCell ref="I6:K6"/>
    <mergeCell ref="L6:M6"/>
    <mergeCell ref="N6:R6"/>
    <mergeCell ref="I14:K14"/>
    <mergeCell ref="L14:M14"/>
    <mergeCell ref="N7:R7"/>
    <mergeCell ref="N8:R8"/>
    <mergeCell ref="N9:R9"/>
    <mergeCell ref="N10:R10"/>
    <mergeCell ref="N11:R11"/>
    <mergeCell ref="N12:R12"/>
    <mergeCell ref="I15:K15"/>
    <mergeCell ref="L15:M15"/>
    <mergeCell ref="N15:R15"/>
    <mergeCell ref="N16:R16"/>
    <mergeCell ref="N24:R24"/>
    <mergeCell ref="N25:R25"/>
    <mergeCell ref="N19:R19"/>
    <mergeCell ref="N20:R20"/>
    <mergeCell ref="A13:F13"/>
    <mergeCell ref="L13:R13"/>
    <mergeCell ref="A14:B14"/>
    <mergeCell ref="A21:F21"/>
    <mergeCell ref="L21:R21"/>
    <mergeCell ref="A23:B23"/>
    <mergeCell ref="N23:R23"/>
    <mergeCell ref="N17:R17"/>
    <mergeCell ref="N18:R18"/>
    <mergeCell ref="A15:B15"/>
    <mergeCell ref="A50:N50"/>
    <mergeCell ref="A27:F27"/>
    <mergeCell ref="A29:B29"/>
    <mergeCell ref="N29:R29"/>
    <mergeCell ref="N30:R30"/>
    <mergeCell ref="N31:R31"/>
    <mergeCell ref="A46:F46"/>
    <mergeCell ref="N34:R34"/>
    <mergeCell ref="N37:R37"/>
    <mergeCell ref="N38:R38"/>
    <mergeCell ref="N32:R32"/>
    <mergeCell ref="N33:R33"/>
    <mergeCell ref="N35:R35"/>
    <mergeCell ref="N36:R36"/>
    <mergeCell ref="N39:R39"/>
    <mergeCell ref="N40:R40"/>
    <mergeCell ref="A48:N48"/>
    <mergeCell ref="A49:N49"/>
    <mergeCell ref="N45:R45"/>
    <mergeCell ref="N41:R41"/>
    <mergeCell ref="N42:R42"/>
    <mergeCell ref="N43:R43"/>
    <mergeCell ref="N44:R44"/>
  </mergeCells>
  <printOptions/>
  <pageMargins left="0.7" right="0.7" top="0.75" bottom="0.75" header="0.3" footer="0.3"/>
  <pageSetup fitToHeight="2" fitToWidth="1" horizontalDpi="600" verticalDpi="600" orientation="landscape" scale="50" r:id="rId2"/>
  <drawing r:id="rId1"/>
</worksheet>
</file>

<file path=xl/worksheets/sheet6.xml><?xml version="1.0" encoding="utf-8"?>
<worksheet xmlns="http://schemas.openxmlformats.org/spreadsheetml/2006/main" xmlns:r="http://schemas.openxmlformats.org/officeDocument/2006/relationships">
  <dimension ref="A1:R50"/>
  <sheetViews>
    <sheetView zoomScalePageLayoutView="0" workbookViewId="0" topLeftCell="A19">
      <selection activeCell="I13" sqref="I13"/>
    </sheetView>
  </sheetViews>
  <sheetFormatPr defaultColWidth="9.140625" defaultRowHeight="15"/>
  <cols>
    <col min="1" max="1" width="11.57421875" style="0" customWidth="1"/>
    <col min="2" max="2" width="39.140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13.5742187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112</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60"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76"/>
      <c r="F5" s="76"/>
      <c r="G5" s="76"/>
      <c r="H5" s="76"/>
      <c r="I5" s="76"/>
      <c r="J5" s="76"/>
      <c r="K5" s="76"/>
      <c r="L5" s="76"/>
      <c r="M5" s="76"/>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c r="I8" s="5" t="s">
        <v>30</v>
      </c>
      <c r="J8" s="11">
        <v>107</v>
      </c>
      <c r="K8" s="42">
        <v>11</v>
      </c>
      <c r="L8" s="9">
        <v>0.09</v>
      </c>
      <c r="M8" s="10">
        <v>42373</v>
      </c>
      <c r="N8" s="99" t="s">
        <v>33</v>
      </c>
      <c r="O8" s="100"/>
      <c r="P8" s="100"/>
      <c r="Q8" s="100"/>
      <c r="R8" s="101"/>
    </row>
    <row r="9" spans="1:18" ht="15">
      <c r="A9" s="5">
        <v>16501</v>
      </c>
      <c r="B9" s="5" t="s">
        <v>34</v>
      </c>
      <c r="C9" s="5" t="s">
        <v>27</v>
      </c>
      <c r="D9" s="5" t="s">
        <v>28</v>
      </c>
      <c r="E9" s="6">
        <v>7</v>
      </c>
      <c r="F9" s="5" t="s">
        <v>29</v>
      </c>
      <c r="G9" s="7">
        <v>1000000</v>
      </c>
      <c r="H9" s="7"/>
      <c r="I9" s="5" t="s">
        <v>30</v>
      </c>
      <c r="J9" s="8">
        <v>20</v>
      </c>
      <c r="K9" s="41">
        <v>20</v>
      </c>
      <c r="L9" s="9"/>
      <c r="M9" s="10">
        <v>42373</v>
      </c>
      <c r="N9" s="99" t="s">
        <v>109</v>
      </c>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106</v>
      </c>
      <c r="O10" s="102"/>
      <c r="P10" s="102"/>
      <c r="Q10" s="102"/>
      <c r="R10" s="103"/>
    </row>
    <row r="11" spans="1:18" ht="15">
      <c r="A11" s="5">
        <v>16406</v>
      </c>
      <c r="B11" s="39" t="s">
        <v>38</v>
      </c>
      <c r="C11" s="5" t="s">
        <v>36</v>
      </c>
      <c r="D11" s="5" t="s">
        <v>37</v>
      </c>
      <c r="E11" s="6">
        <v>6</v>
      </c>
      <c r="F11" s="5" t="s">
        <v>29</v>
      </c>
      <c r="G11" s="7">
        <v>660000</v>
      </c>
      <c r="H11" s="7"/>
      <c r="I11" s="5" t="s">
        <v>30</v>
      </c>
      <c r="J11" s="5">
        <v>187</v>
      </c>
      <c r="K11" s="41">
        <v>11</v>
      </c>
      <c r="L11" s="9">
        <v>0.04</v>
      </c>
      <c r="M11" s="10">
        <v>42373</v>
      </c>
      <c r="N11" s="99"/>
      <c r="O11" s="102"/>
      <c r="P11" s="102"/>
      <c r="Q11" s="102"/>
      <c r="R11" s="103"/>
    </row>
    <row r="12" spans="1:18" ht="15">
      <c r="A12" s="5">
        <v>16503</v>
      </c>
      <c r="B12" s="40" t="s">
        <v>44</v>
      </c>
      <c r="C12" s="5" t="s">
        <v>27</v>
      </c>
      <c r="D12" s="5" t="s">
        <v>28</v>
      </c>
      <c r="E12" s="6">
        <v>7</v>
      </c>
      <c r="F12" s="5" t="s">
        <v>29</v>
      </c>
      <c r="G12" s="7">
        <v>850000</v>
      </c>
      <c r="H12" s="7"/>
      <c r="I12" s="5" t="s">
        <v>30</v>
      </c>
      <c r="J12" s="11">
        <v>29</v>
      </c>
      <c r="K12" s="41">
        <v>29</v>
      </c>
      <c r="L12" s="9"/>
      <c r="M12" s="10">
        <v>42374</v>
      </c>
      <c r="N12" s="99" t="s">
        <v>109</v>
      </c>
      <c r="O12" s="102"/>
      <c r="P12" s="102"/>
      <c r="Q12" s="102"/>
      <c r="R12" s="103"/>
    </row>
    <row r="13" spans="1:18" ht="15">
      <c r="A13" s="104" t="s">
        <v>104</v>
      </c>
      <c r="B13" s="105"/>
      <c r="C13" s="105"/>
      <c r="D13" s="105"/>
      <c r="E13" s="105"/>
      <c r="F13" s="105"/>
      <c r="G13" s="72">
        <f>SUM(G8:G12)</f>
        <v>3707698</v>
      </c>
      <c r="H13" s="12">
        <f>SUM(H8:H12)</f>
        <v>607698</v>
      </c>
      <c r="I13" s="70" t="s">
        <v>6</v>
      </c>
      <c r="J13" s="70">
        <f>SUM(J8:J12)</f>
        <v>518</v>
      </c>
      <c r="K13" s="75">
        <f>SUM(K8:K12)</f>
        <v>82</v>
      </c>
      <c r="L13" s="106"/>
      <c r="M13" s="107"/>
      <c r="N13" s="107"/>
      <c r="O13" s="107"/>
      <c r="P13" s="107"/>
      <c r="Q13" s="107"/>
      <c r="R13" s="108"/>
    </row>
    <row r="14" spans="1:18" ht="15.75">
      <c r="A14" s="109"/>
      <c r="B14" s="109"/>
      <c r="C14" s="2"/>
      <c r="D14" s="2"/>
      <c r="E14" s="2"/>
      <c r="F14" s="2"/>
      <c r="G14" s="2"/>
      <c r="H14" s="2"/>
      <c r="I14" s="110"/>
      <c r="J14" s="92"/>
      <c r="K14" s="92"/>
      <c r="L14" s="93"/>
      <c r="M14" s="94"/>
      <c r="N14" s="14"/>
      <c r="O14" s="14"/>
      <c r="P14" s="14"/>
      <c r="Q14" s="14"/>
      <c r="R14" s="3"/>
    </row>
    <row r="15" spans="1:18" ht="15" customHeight="1">
      <c r="A15" s="109" t="s">
        <v>14</v>
      </c>
      <c r="B15" s="109"/>
      <c r="C15" s="15"/>
      <c r="D15" s="15"/>
      <c r="E15" s="16"/>
      <c r="F15" s="15"/>
      <c r="G15" s="17"/>
      <c r="H15" s="17"/>
      <c r="I15" s="91"/>
      <c r="J15" s="92"/>
      <c r="K15" s="92"/>
      <c r="L15" s="93"/>
      <c r="M15" s="94"/>
      <c r="N15" s="95" t="s">
        <v>50</v>
      </c>
      <c r="O15" s="95"/>
      <c r="P15" s="95"/>
      <c r="Q15" s="95"/>
      <c r="R15" s="95"/>
    </row>
    <row r="16" spans="1:18" ht="39">
      <c r="A16" s="4" t="s">
        <v>0</v>
      </c>
      <c r="B16" s="4" t="s">
        <v>1</v>
      </c>
      <c r="C16" s="4" t="s">
        <v>2</v>
      </c>
      <c r="D16" s="4" t="s">
        <v>3</v>
      </c>
      <c r="E16" s="4" t="s">
        <v>4</v>
      </c>
      <c r="F16" s="4" t="s">
        <v>22</v>
      </c>
      <c r="G16" s="4" t="s">
        <v>16</v>
      </c>
      <c r="H16" s="4" t="s">
        <v>60</v>
      </c>
      <c r="I16" s="4" t="s">
        <v>5</v>
      </c>
      <c r="J16" s="4" t="s">
        <v>6</v>
      </c>
      <c r="K16" s="4" t="s">
        <v>31</v>
      </c>
      <c r="L16" s="4" t="s">
        <v>23</v>
      </c>
      <c r="M16" s="4" t="s">
        <v>24</v>
      </c>
      <c r="N16" s="96" t="s">
        <v>7</v>
      </c>
      <c r="O16" s="97"/>
      <c r="P16" s="97"/>
      <c r="Q16" s="97"/>
      <c r="R16" s="98"/>
    </row>
    <row r="17" spans="1:18" ht="15" customHeight="1">
      <c r="A17" s="53">
        <v>16196</v>
      </c>
      <c r="B17" s="53" t="s">
        <v>90</v>
      </c>
      <c r="C17" s="53" t="s">
        <v>91</v>
      </c>
      <c r="D17" s="53" t="s">
        <v>92</v>
      </c>
      <c r="E17" s="54">
        <v>7</v>
      </c>
      <c r="F17" s="61" t="s">
        <v>29</v>
      </c>
      <c r="G17" s="59">
        <v>2000000</v>
      </c>
      <c r="H17" s="54"/>
      <c r="I17" s="53" t="s">
        <v>75</v>
      </c>
      <c r="J17" s="53">
        <v>80</v>
      </c>
      <c r="K17" s="63">
        <v>34</v>
      </c>
      <c r="L17" s="64">
        <v>0.09</v>
      </c>
      <c r="M17" s="65">
        <v>42461</v>
      </c>
      <c r="N17" s="111"/>
      <c r="O17" s="112"/>
      <c r="P17" s="112"/>
      <c r="Q17" s="112"/>
      <c r="R17" s="113"/>
    </row>
    <row r="18" spans="1:18" ht="15">
      <c r="A18" s="53">
        <v>16185</v>
      </c>
      <c r="B18" s="53" t="s">
        <v>93</v>
      </c>
      <c r="C18" s="53" t="s">
        <v>94</v>
      </c>
      <c r="D18" s="53" t="s">
        <v>89</v>
      </c>
      <c r="E18" s="54">
        <v>7</v>
      </c>
      <c r="F18" s="61" t="s">
        <v>29</v>
      </c>
      <c r="G18" s="59">
        <v>2000000</v>
      </c>
      <c r="H18" s="54"/>
      <c r="I18" s="53" t="s">
        <v>75</v>
      </c>
      <c r="J18" s="53">
        <v>244</v>
      </c>
      <c r="K18" s="63">
        <v>34</v>
      </c>
      <c r="L18" s="64">
        <v>0.09</v>
      </c>
      <c r="M18" s="65">
        <v>42461</v>
      </c>
      <c r="N18" s="111"/>
      <c r="O18" s="112"/>
      <c r="P18" s="112"/>
      <c r="Q18" s="112"/>
      <c r="R18" s="113"/>
    </row>
    <row r="19" spans="1:18" ht="15">
      <c r="A19" s="53">
        <v>16210</v>
      </c>
      <c r="B19" s="53" t="s">
        <v>99</v>
      </c>
      <c r="C19" s="53" t="s">
        <v>100</v>
      </c>
      <c r="D19" s="53" t="s">
        <v>100</v>
      </c>
      <c r="E19" s="54">
        <v>12</v>
      </c>
      <c r="F19" s="61" t="s">
        <v>29</v>
      </c>
      <c r="G19" s="59">
        <v>2000000</v>
      </c>
      <c r="H19" s="54"/>
      <c r="I19" s="53" t="s">
        <v>8</v>
      </c>
      <c r="J19" s="53">
        <v>104</v>
      </c>
      <c r="K19" s="63">
        <v>34</v>
      </c>
      <c r="L19" s="64">
        <v>0.09</v>
      </c>
      <c r="M19" s="65">
        <v>42461</v>
      </c>
      <c r="N19" s="111"/>
      <c r="O19" s="112"/>
      <c r="P19" s="112"/>
      <c r="Q19" s="112"/>
      <c r="R19" s="113"/>
    </row>
    <row r="20" spans="1:18" ht="15">
      <c r="A20" s="5">
        <v>16505</v>
      </c>
      <c r="B20" s="5" t="s">
        <v>107</v>
      </c>
      <c r="C20" s="5" t="s">
        <v>108</v>
      </c>
      <c r="D20" s="5" t="s">
        <v>108</v>
      </c>
      <c r="E20" s="6">
        <v>3</v>
      </c>
      <c r="F20" s="5" t="s">
        <v>29</v>
      </c>
      <c r="G20" s="7">
        <v>2000000</v>
      </c>
      <c r="H20" s="7"/>
      <c r="I20" s="5" t="s">
        <v>75</v>
      </c>
      <c r="J20" s="5">
        <v>80</v>
      </c>
      <c r="K20" s="41">
        <v>34</v>
      </c>
      <c r="L20" s="9"/>
      <c r="M20" s="10">
        <v>42464</v>
      </c>
      <c r="N20" s="99" t="s">
        <v>109</v>
      </c>
      <c r="O20" s="102"/>
      <c r="P20" s="102"/>
      <c r="Q20" s="102"/>
      <c r="R20" s="103"/>
    </row>
    <row r="21" spans="1:18" ht="15">
      <c r="A21" s="115" t="s">
        <v>103</v>
      </c>
      <c r="B21" s="116"/>
      <c r="C21" s="116"/>
      <c r="D21" s="116"/>
      <c r="E21" s="116"/>
      <c r="F21" s="116"/>
      <c r="G21" s="18">
        <f>SUM(G17:G19)</f>
        <v>6000000</v>
      </c>
      <c r="H21" s="18"/>
      <c r="I21" s="68" t="s">
        <v>6</v>
      </c>
      <c r="J21" s="69">
        <f>SUM(J17:J20)</f>
        <v>508</v>
      </c>
      <c r="K21" s="69">
        <f>SUM(K17:K20)</f>
        <v>136</v>
      </c>
      <c r="L21" s="117"/>
      <c r="M21" s="118"/>
      <c r="N21" s="118"/>
      <c r="O21" s="118"/>
      <c r="P21" s="118"/>
      <c r="Q21" s="118"/>
      <c r="R21" s="119"/>
    </row>
    <row r="22" spans="1:18" ht="15">
      <c r="A22" s="26"/>
      <c r="B22" s="27"/>
      <c r="C22" s="29"/>
      <c r="D22" s="29"/>
      <c r="E22" s="29"/>
      <c r="F22" s="29"/>
      <c r="G22" s="30"/>
      <c r="H22" s="30"/>
      <c r="I22" s="31"/>
      <c r="J22" s="32"/>
      <c r="K22" s="32"/>
      <c r="L22" s="33"/>
      <c r="M22" s="34"/>
      <c r="N22" s="34"/>
      <c r="O22" s="34"/>
      <c r="P22" s="34"/>
      <c r="Q22" s="34"/>
      <c r="R22" s="34"/>
    </row>
    <row r="23" spans="1:18" ht="21">
      <c r="A23" s="109" t="s">
        <v>15</v>
      </c>
      <c r="B23" s="109"/>
      <c r="C23" s="28"/>
      <c r="D23" s="28"/>
      <c r="E23" s="28"/>
      <c r="F23" s="28"/>
      <c r="G23" s="28"/>
      <c r="H23" s="28"/>
      <c r="I23" s="28"/>
      <c r="J23" s="28"/>
      <c r="K23" s="28"/>
      <c r="L23" s="28"/>
      <c r="M23" s="28"/>
      <c r="N23" s="95" t="s">
        <v>17</v>
      </c>
      <c r="O23" s="95"/>
      <c r="P23" s="95"/>
      <c r="Q23" s="95"/>
      <c r="R23" s="95"/>
    </row>
    <row r="24" spans="1:18" ht="39">
      <c r="A24" s="4" t="s">
        <v>0</v>
      </c>
      <c r="B24" s="4" t="s">
        <v>1</v>
      </c>
      <c r="C24" s="4" t="s">
        <v>2</v>
      </c>
      <c r="D24" s="4" t="s">
        <v>3</v>
      </c>
      <c r="E24" s="4" t="s">
        <v>4</v>
      </c>
      <c r="F24" s="4" t="s">
        <v>22</v>
      </c>
      <c r="G24" s="4" t="s">
        <v>16</v>
      </c>
      <c r="H24" s="4" t="s">
        <v>60</v>
      </c>
      <c r="I24" s="4" t="s">
        <v>5</v>
      </c>
      <c r="J24" s="4" t="s">
        <v>6</v>
      </c>
      <c r="K24" s="4" t="s">
        <v>31</v>
      </c>
      <c r="L24" s="4" t="s">
        <v>23</v>
      </c>
      <c r="M24" s="4" t="s">
        <v>24</v>
      </c>
      <c r="N24" s="96" t="s">
        <v>7</v>
      </c>
      <c r="O24" s="97"/>
      <c r="P24" s="97"/>
      <c r="Q24" s="97"/>
      <c r="R24" s="98"/>
    </row>
    <row r="25" spans="1:18" ht="15" customHeight="1">
      <c r="A25" s="5">
        <v>16400</v>
      </c>
      <c r="B25" s="5" t="s">
        <v>45</v>
      </c>
      <c r="C25" s="5" t="s">
        <v>46</v>
      </c>
      <c r="D25" s="5" t="s">
        <v>47</v>
      </c>
      <c r="E25" s="6">
        <v>9</v>
      </c>
      <c r="F25" s="5" t="s">
        <v>29</v>
      </c>
      <c r="G25" s="7">
        <v>2000000</v>
      </c>
      <c r="H25" s="7"/>
      <c r="I25" s="5" t="s">
        <v>8</v>
      </c>
      <c r="J25" s="11">
        <v>324</v>
      </c>
      <c r="K25" s="5">
        <v>28</v>
      </c>
      <c r="L25" s="21">
        <v>0.04</v>
      </c>
      <c r="M25" s="10">
        <v>42388</v>
      </c>
      <c r="N25" s="114"/>
      <c r="O25" s="112"/>
      <c r="P25" s="112"/>
      <c r="Q25" s="112"/>
      <c r="R25" s="113"/>
    </row>
    <row r="26" spans="1:18" ht="15">
      <c r="A26" s="5">
        <v>16408</v>
      </c>
      <c r="B26" s="5" t="s">
        <v>53</v>
      </c>
      <c r="C26" s="5" t="s">
        <v>54</v>
      </c>
      <c r="D26" s="5" t="s">
        <v>55</v>
      </c>
      <c r="E26" s="6">
        <v>3</v>
      </c>
      <c r="F26" s="5" t="s">
        <v>29</v>
      </c>
      <c r="G26" s="7">
        <v>2000000</v>
      </c>
      <c r="H26" s="7"/>
      <c r="I26" s="5" t="s">
        <v>8</v>
      </c>
      <c r="J26" s="11">
        <v>324</v>
      </c>
      <c r="K26" s="5">
        <v>35</v>
      </c>
      <c r="L26" s="21">
        <v>0.04</v>
      </c>
      <c r="M26" s="10">
        <v>42404</v>
      </c>
      <c r="N26" s="77"/>
      <c r="O26" s="78"/>
      <c r="P26" s="78"/>
      <c r="Q26" s="78"/>
      <c r="R26" s="79"/>
    </row>
    <row r="27" spans="1:18" ht="15">
      <c r="A27" s="115" t="s">
        <v>102</v>
      </c>
      <c r="B27" s="116"/>
      <c r="C27" s="116"/>
      <c r="D27" s="116"/>
      <c r="E27" s="116"/>
      <c r="F27" s="116"/>
      <c r="G27" s="18">
        <f>SUM(G25:G26)</f>
        <v>4000000</v>
      </c>
      <c r="H27" s="18"/>
      <c r="I27" s="68" t="s">
        <v>6</v>
      </c>
      <c r="J27" s="68">
        <f>SUM(J25:J26)</f>
        <v>648</v>
      </c>
      <c r="K27" s="68">
        <f>SUM(K25:K26)</f>
        <v>63</v>
      </c>
      <c r="L27" s="22"/>
      <c r="M27" s="23"/>
      <c r="N27" s="24"/>
      <c r="O27" s="24"/>
      <c r="P27" s="24"/>
      <c r="Q27" s="24"/>
      <c r="R27" s="25"/>
    </row>
    <row r="28" spans="1:18" ht="15">
      <c r="A28" s="26"/>
      <c r="B28" s="29"/>
      <c r="C28" s="29"/>
      <c r="D28" s="29"/>
      <c r="E28" s="29"/>
      <c r="F28" s="29"/>
      <c r="G28" s="30"/>
      <c r="H28" s="30"/>
      <c r="I28" s="31"/>
      <c r="J28" s="31"/>
      <c r="K28" s="31"/>
      <c r="L28" s="35"/>
      <c r="M28" s="36"/>
      <c r="N28" s="37"/>
      <c r="O28" s="37"/>
      <c r="P28" s="37"/>
      <c r="Q28" s="37"/>
      <c r="R28" s="38"/>
    </row>
    <row r="29" spans="1:18" ht="21">
      <c r="A29" s="109" t="s">
        <v>8</v>
      </c>
      <c r="B29" s="109"/>
      <c r="C29" s="28"/>
      <c r="D29" s="28"/>
      <c r="E29" s="28"/>
      <c r="F29" s="28"/>
      <c r="G29" s="28"/>
      <c r="H29" s="28"/>
      <c r="I29" s="28"/>
      <c r="J29" s="28"/>
      <c r="K29" s="28"/>
      <c r="L29" s="28"/>
      <c r="M29" s="28"/>
      <c r="N29" s="95" t="s">
        <v>32</v>
      </c>
      <c r="O29" s="95"/>
      <c r="P29" s="95"/>
      <c r="Q29" s="95"/>
      <c r="R29" s="95"/>
    </row>
    <row r="30" spans="1:18" ht="39">
      <c r="A30" s="4" t="s">
        <v>0</v>
      </c>
      <c r="B30" s="4" t="s">
        <v>1</v>
      </c>
      <c r="C30" s="4" t="s">
        <v>2</v>
      </c>
      <c r="D30" s="4" t="s">
        <v>3</v>
      </c>
      <c r="E30" s="4" t="s">
        <v>4</v>
      </c>
      <c r="F30" s="4" t="s">
        <v>22</v>
      </c>
      <c r="G30" s="4" t="s">
        <v>16</v>
      </c>
      <c r="H30" s="4" t="s">
        <v>60</v>
      </c>
      <c r="I30" s="4" t="s">
        <v>5</v>
      </c>
      <c r="J30" s="4" t="s">
        <v>6</v>
      </c>
      <c r="K30" s="4" t="s">
        <v>31</v>
      </c>
      <c r="L30" s="4" t="s">
        <v>23</v>
      </c>
      <c r="M30" s="4" t="s">
        <v>24</v>
      </c>
      <c r="N30" s="96" t="s">
        <v>7</v>
      </c>
      <c r="O30" s="97"/>
      <c r="P30" s="97"/>
      <c r="Q30" s="97"/>
      <c r="R30" s="98"/>
    </row>
    <row r="31" spans="1:18" ht="15" customHeight="1">
      <c r="A31" s="5">
        <v>16403</v>
      </c>
      <c r="B31" s="5" t="s">
        <v>58</v>
      </c>
      <c r="C31" s="5" t="s">
        <v>27</v>
      </c>
      <c r="D31" s="5" t="s">
        <v>28</v>
      </c>
      <c r="E31" s="6">
        <v>7</v>
      </c>
      <c r="F31" s="5" t="s">
        <v>59</v>
      </c>
      <c r="G31" s="58">
        <v>1000000</v>
      </c>
      <c r="H31" s="7"/>
      <c r="I31" s="5" t="s">
        <v>8</v>
      </c>
      <c r="J31" s="62">
        <v>200</v>
      </c>
      <c r="K31" s="66">
        <v>20</v>
      </c>
      <c r="L31" s="21">
        <v>0.04</v>
      </c>
      <c r="M31" s="10">
        <v>42409</v>
      </c>
      <c r="N31" s="111"/>
      <c r="O31" s="112"/>
      <c r="P31" s="112"/>
      <c r="Q31" s="112"/>
      <c r="R31" s="113"/>
    </row>
    <row r="32" spans="1:18" ht="15">
      <c r="A32" s="5">
        <v>16502</v>
      </c>
      <c r="B32" s="40" t="s">
        <v>39</v>
      </c>
      <c r="C32" s="5" t="s">
        <v>40</v>
      </c>
      <c r="D32" s="5" t="s">
        <v>41</v>
      </c>
      <c r="E32" s="6">
        <v>9</v>
      </c>
      <c r="F32" s="5" t="s">
        <v>29</v>
      </c>
      <c r="G32" s="7">
        <v>980000</v>
      </c>
      <c r="H32" s="7"/>
      <c r="I32" s="5" t="s">
        <v>30</v>
      </c>
      <c r="J32" s="11">
        <v>49</v>
      </c>
      <c r="K32" s="41">
        <v>13</v>
      </c>
      <c r="L32" s="9">
        <v>0.09</v>
      </c>
      <c r="M32" s="10">
        <v>42433</v>
      </c>
      <c r="N32" s="99" t="s">
        <v>42</v>
      </c>
      <c r="O32" s="102"/>
      <c r="P32" s="102"/>
      <c r="Q32" s="102"/>
      <c r="R32" s="103"/>
    </row>
    <row r="33" spans="1:18" ht="15">
      <c r="A33" s="5">
        <v>16504</v>
      </c>
      <c r="B33" s="5" t="s">
        <v>57</v>
      </c>
      <c r="C33" s="5" t="s">
        <v>27</v>
      </c>
      <c r="D33" s="5" t="s">
        <v>28</v>
      </c>
      <c r="E33" s="6">
        <v>7</v>
      </c>
      <c r="F33" s="5" t="s">
        <v>29</v>
      </c>
      <c r="G33" s="7">
        <v>1050000</v>
      </c>
      <c r="H33" s="7"/>
      <c r="I33" s="5" t="s">
        <v>8</v>
      </c>
      <c r="J33" s="5">
        <v>27</v>
      </c>
      <c r="K33" s="41">
        <v>27</v>
      </c>
      <c r="L33" s="9"/>
      <c r="M33" s="10">
        <v>42459</v>
      </c>
      <c r="N33" s="99" t="s">
        <v>109</v>
      </c>
      <c r="O33" s="102"/>
      <c r="P33" s="102"/>
      <c r="Q33" s="102"/>
      <c r="R33" s="103"/>
    </row>
    <row r="34" spans="1:18" ht="15">
      <c r="A34" s="53">
        <v>16108</v>
      </c>
      <c r="B34" s="53" t="s">
        <v>64</v>
      </c>
      <c r="C34" s="53" t="s">
        <v>65</v>
      </c>
      <c r="D34" s="53" t="s">
        <v>66</v>
      </c>
      <c r="E34" s="54">
        <v>4</v>
      </c>
      <c r="F34" s="61" t="s">
        <v>59</v>
      </c>
      <c r="G34" s="59">
        <v>500000</v>
      </c>
      <c r="H34" s="54"/>
      <c r="I34" s="53" t="s">
        <v>67</v>
      </c>
      <c r="J34" s="63">
        <v>44</v>
      </c>
      <c r="K34" s="63">
        <v>13</v>
      </c>
      <c r="L34" s="64">
        <v>0.09</v>
      </c>
      <c r="M34" s="65">
        <v>42461</v>
      </c>
      <c r="N34" s="111"/>
      <c r="O34" s="112"/>
      <c r="P34" s="112"/>
      <c r="Q34" s="112"/>
      <c r="R34" s="113"/>
    </row>
    <row r="35" spans="1:18" ht="15">
      <c r="A35" s="53">
        <v>16113</v>
      </c>
      <c r="B35" s="53" t="s">
        <v>68</v>
      </c>
      <c r="C35" s="53" t="s">
        <v>69</v>
      </c>
      <c r="D35" s="53" t="s">
        <v>70</v>
      </c>
      <c r="E35" s="54">
        <v>4</v>
      </c>
      <c r="F35" s="61" t="s">
        <v>59</v>
      </c>
      <c r="G35" s="59">
        <v>500000</v>
      </c>
      <c r="H35" s="54"/>
      <c r="I35" s="53" t="s">
        <v>8</v>
      </c>
      <c r="J35" s="53">
        <v>24</v>
      </c>
      <c r="K35" s="63">
        <v>7</v>
      </c>
      <c r="L35" s="64">
        <v>0.09</v>
      </c>
      <c r="M35" s="65">
        <v>42461</v>
      </c>
      <c r="N35" s="111"/>
      <c r="O35" s="112"/>
      <c r="P35" s="112"/>
      <c r="Q35" s="112"/>
      <c r="R35" s="113"/>
    </row>
    <row r="36" spans="1:18" ht="15">
      <c r="A36" s="53">
        <v>16116</v>
      </c>
      <c r="B36" s="53" t="s">
        <v>71</v>
      </c>
      <c r="C36" s="53" t="s">
        <v>69</v>
      </c>
      <c r="D36" s="53" t="s">
        <v>70</v>
      </c>
      <c r="E36" s="54">
        <v>4</v>
      </c>
      <c r="F36" s="61" t="s">
        <v>59</v>
      </c>
      <c r="G36" s="59">
        <v>500000</v>
      </c>
      <c r="H36" s="54"/>
      <c r="I36" s="53" t="s">
        <v>67</v>
      </c>
      <c r="J36" s="53">
        <v>24</v>
      </c>
      <c r="K36" s="63">
        <v>7</v>
      </c>
      <c r="L36" s="64">
        <v>0.09</v>
      </c>
      <c r="M36" s="65">
        <v>42461</v>
      </c>
      <c r="N36" s="111"/>
      <c r="O36" s="112"/>
      <c r="P36" s="112"/>
      <c r="Q36" s="112"/>
      <c r="R36" s="113"/>
    </row>
    <row r="37" spans="1:18" ht="15">
      <c r="A37" s="53">
        <v>16213</v>
      </c>
      <c r="B37" s="53" t="s">
        <v>72</v>
      </c>
      <c r="C37" s="53" t="s">
        <v>73</v>
      </c>
      <c r="D37" s="53" t="s">
        <v>74</v>
      </c>
      <c r="E37" s="54">
        <v>1</v>
      </c>
      <c r="F37" s="61" t="s">
        <v>29</v>
      </c>
      <c r="G37" s="59">
        <v>1000000</v>
      </c>
      <c r="H37" s="54"/>
      <c r="I37" s="53" t="s">
        <v>75</v>
      </c>
      <c r="J37" s="53">
        <v>60</v>
      </c>
      <c r="K37" s="63">
        <v>17</v>
      </c>
      <c r="L37" s="64">
        <v>0.09</v>
      </c>
      <c r="M37" s="65">
        <v>42461</v>
      </c>
      <c r="N37" s="111"/>
      <c r="O37" s="112"/>
      <c r="P37" s="112"/>
      <c r="Q37" s="112"/>
      <c r="R37" s="113"/>
    </row>
    <row r="38" spans="1:18" ht="15">
      <c r="A38" s="53">
        <v>16319</v>
      </c>
      <c r="B38" s="53" t="s">
        <v>76</v>
      </c>
      <c r="C38" s="53" t="s">
        <v>77</v>
      </c>
      <c r="D38" s="53" t="s">
        <v>78</v>
      </c>
      <c r="E38" s="54">
        <v>1</v>
      </c>
      <c r="F38" s="61" t="s">
        <v>29</v>
      </c>
      <c r="G38" s="59">
        <v>975000</v>
      </c>
      <c r="H38" s="54"/>
      <c r="I38" s="53" t="s">
        <v>75</v>
      </c>
      <c r="J38" s="53">
        <v>119</v>
      </c>
      <c r="K38" s="63">
        <v>11</v>
      </c>
      <c r="L38" s="64">
        <v>0.09</v>
      </c>
      <c r="M38" s="65">
        <v>42461</v>
      </c>
      <c r="N38" s="111"/>
      <c r="O38" s="112"/>
      <c r="P38" s="112"/>
      <c r="Q38" s="112"/>
      <c r="R38" s="113"/>
    </row>
    <row r="39" spans="1:18" ht="15">
      <c r="A39" s="53">
        <v>16322</v>
      </c>
      <c r="B39" s="53" t="s">
        <v>79</v>
      </c>
      <c r="C39" s="53" t="s">
        <v>80</v>
      </c>
      <c r="D39" s="53" t="s">
        <v>81</v>
      </c>
      <c r="E39" s="54">
        <v>2</v>
      </c>
      <c r="F39" s="61" t="s">
        <v>29</v>
      </c>
      <c r="G39" s="59">
        <v>1025000</v>
      </c>
      <c r="H39" s="54"/>
      <c r="I39" s="53" t="s">
        <v>75</v>
      </c>
      <c r="J39" s="53">
        <v>35</v>
      </c>
      <c r="K39" s="63">
        <v>11</v>
      </c>
      <c r="L39" s="64">
        <v>0.09</v>
      </c>
      <c r="M39" s="65">
        <v>42461</v>
      </c>
      <c r="N39" s="111"/>
      <c r="O39" s="112"/>
      <c r="P39" s="112"/>
      <c r="Q39" s="112"/>
      <c r="R39" s="113"/>
    </row>
    <row r="40" spans="1:18" ht="15" customHeight="1">
      <c r="A40" s="53">
        <v>16011</v>
      </c>
      <c r="B40" s="55" t="s">
        <v>82</v>
      </c>
      <c r="C40" s="55" t="s">
        <v>83</v>
      </c>
      <c r="D40" s="55" t="s">
        <v>84</v>
      </c>
      <c r="E40" s="56">
        <v>3</v>
      </c>
      <c r="F40" s="73" t="s">
        <v>29</v>
      </c>
      <c r="G40" s="60">
        <v>1000000</v>
      </c>
      <c r="H40" s="56"/>
      <c r="I40" s="55" t="s">
        <v>75</v>
      </c>
      <c r="J40" s="57">
        <v>53</v>
      </c>
      <c r="K40" s="67">
        <v>14</v>
      </c>
      <c r="L40" s="64">
        <v>0.09</v>
      </c>
      <c r="M40" s="65">
        <v>42461</v>
      </c>
      <c r="N40" s="111"/>
      <c r="O40" s="112"/>
      <c r="P40" s="112"/>
      <c r="Q40" s="112"/>
      <c r="R40" s="113"/>
    </row>
    <row r="41" spans="1:18" ht="15">
      <c r="A41" s="53">
        <v>16260</v>
      </c>
      <c r="B41" s="53" t="s">
        <v>85</v>
      </c>
      <c r="C41" s="53" t="s">
        <v>54</v>
      </c>
      <c r="D41" s="53" t="s">
        <v>55</v>
      </c>
      <c r="E41" s="54">
        <v>3</v>
      </c>
      <c r="F41" s="61" t="s">
        <v>29</v>
      </c>
      <c r="G41" s="59">
        <v>1500000</v>
      </c>
      <c r="H41" s="54"/>
      <c r="I41" s="53" t="s">
        <v>8</v>
      </c>
      <c r="J41" s="53">
        <v>118</v>
      </c>
      <c r="K41" s="63">
        <v>15</v>
      </c>
      <c r="L41" s="64">
        <v>0.09</v>
      </c>
      <c r="M41" s="65">
        <v>42461</v>
      </c>
      <c r="N41" s="111"/>
      <c r="O41" s="112"/>
      <c r="P41" s="112"/>
      <c r="Q41" s="112"/>
      <c r="R41" s="113"/>
    </row>
    <row r="42" spans="1:18" ht="15">
      <c r="A42" s="53">
        <v>16184</v>
      </c>
      <c r="B42" s="53" t="s">
        <v>86</v>
      </c>
      <c r="C42" s="53" t="s">
        <v>87</v>
      </c>
      <c r="D42" s="53" t="s">
        <v>70</v>
      </c>
      <c r="E42" s="54">
        <v>4</v>
      </c>
      <c r="F42" s="61" t="s">
        <v>29</v>
      </c>
      <c r="G42" s="59">
        <v>1000000</v>
      </c>
      <c r="H42" s="54"/>
      <c r="I42" s="53" t="s">
        <v>8</v>
      </c>
      <c r="J42" s="53">
        <v>72</v>
      </c>
      <c r="K42" s="63">
        <v>9</v>
      </c>
      <c r="L42" s="64">
        <v>0.09</v>
      </c>
      <c r="M42" s="65">
        <v>42461</v>
      </c>
      <c r="N42" s="111"/>
      <c r="O42" s="112"/>
      <c r="P42" s="112"/>
      <c r="Q42" s="112"/>
      <c r="R42" s="113"/>
    </row>
    <row r="43" spans="1:18" ht="15">
      <c r="A43" s="53">
        <v>16169</v>
      </c>
      <c r="B43" s="61" t="s">
        <v>105</v>
      </c>
      <c r="C43" s="53" t="s">
        <v>88</v>
      </c>
      <c r="D43" s="53" t="s">
        <v>89</v>
      </c>
      <c r="E43" s="54">
        <v>7</v>
      </c>
      <c r="F43" s="73" t="s">
        <v>29</v>
      </c>
      <c r="G43" s="59">
        <v>1550000</v>
      </c>
      <c r="H43" s="54"/>
      <c r="I43" s="53" t="s">
        <v>75</v>
      </c>
      <c r="J43" s="53">
        <v>70</v>
      </c>
      <c r="K43" s="63">
        <v>16</v>
      </c>
      <c r="L43" s="64">
        <v>0.09</v>
      </c>
      <c r="M43" s="65">
        <v>42461</v>
      </c>
      <c r="N43" s="111"/>
      <c r="O43" s="112"/>
      <c r="P43" s="112"/>
      <c r="Q43" s="112"/>
      <c r="R43" s="113"/>
    </row>
    <row r="44" spans="1:18" ht="15">
      <c r="A44" s="53">
        <v>16115</v>
      </c>
      <c r="B44" s="53" t="s">
        <v>95</v>
      </c>
      <c r="C44" s="53" t="s">
        <v>96</v>
      </c>
      <c r="D44" s="53" t="s">
        <v>97</v>
      </c>
      <c r="E44" s="54">
        <v>8</v>
      </c>
      <c r="F44" s="73" t="s">
        <v>29</v>
      </c>
      <c r="G44" s="59">
        <v>1000000</v>
      </c>
      <c r="H44" s="54"/>
      <c r="I44" s="53" t="s">
        <v>75</v>
      </c>
      <c r="J44" s="53">
        <v>113</v>
      </c>
      <c r="K44" s="63">
        <v>18</v>
      </c>
      <c r="L44" s="64">
        <v>0.09</v>
      </c>
      <c r="M44" s="65">
        <v>42461</v>
      </c>
      <c r="N44" s="111"/>
      <c r="O44" s="112"/>
      <c r="P44" s="112"/>
      <c r="Q44" s="112"/>
      <c r="R44" s="113"/>
    </row>
    <row r="45" spans="1:18" ht="15">
      <c r="A45" s="53">
        <v>16164</v>
      </c>
      <c r="B45" s="53" t="s">
        <v>98</v>
      </c>
      <c r="C45" s="53" t="s">
        <v>40</v>
      </c>
      <c r="D45" s="53" t="s">
        <v>41</v>
      </c>
      <c r="E45" s="54">
        <v>9</v>
      </c>
      <c r="F45" s="61" t="s">
        <v>29</v>
      </c>
      <c r="G45" s="59">
        <v>1140000</v>
      </c>
      <c r="H45" s="54"/>
      <c r="I45" s="53" t="s">
        <v>75</v>
      </c>
      <c r="J45" s="53">
        <v>36</v>
      </c>
      <c r="K45" s="63">
        <v>16</v>
      </c>
      <c r="L45" s="64">
        <v>0.09</v>
      </c>
      <c r="M45" s="65">
        <v>42461</v>
      </c>
      <c r="N45" s="111"/>
      <c r="O45" s="112"/>
      <c r="P45" s="112"/>
      <c r="Q45" s="112"/>
      <c r="R45" s="113"/>
    </row>
    <row r="46" spans="1:18" ht="15">
      <c r="A46" s="115" t="s">
        <v>101</v>
      </c>
      <c r="B46" s="116"/>
      <c r="C46" s="116"/>
      <c r="D46" s="116"/>
      <c r="E46" s="116"/>
      <c r="F46" s="116"/>
      <c r="G46" s="18">
        <f>SUM(G31:G45)</f>
        <v>14720000</v>
      </c>
      <c r="H46" s="18"/>
      <c r="I46" s="68" t="s">
        <v>6</v>
      </c>
      <c r="J46" s="74">
        <f>SUM(J31:J45)</f>
        <v>1044</v>
      </c>
      <c r="K46" s="74">
        <f>SUM(K31:K45)</f>
        <v>214</v>
      </c>
      <c r="L46" s="22"/>
      <c r="M46" s="23"/>
      <c r="N46" s="24"/>
      <c r="O46" s="24"/>
      <c r="P46" s="24"/>
      <c r="Q46" s="24"/>
      <c r="R46" s="71"/>
    </row>
    <row r="48" spans="1:14" ht="15">
      <c r="A48" s="120" t="s">
        <v>9</v>
      </c>
      <c r="B48" s="120"/>
      <c r="C48" s="120"/>
      <c r="D48" s="120"/>
      <c r="E48" s="120"/>
      <c r="F48" s="120"/>
      <c r="G48" s="120"/>
      <c r="H48" s="120"/>
      <c r="I48" s="120"/>
      <c r="J48" s="120"/>
      <c r="K48" s="120"/>
      <c r="L48" s="120"/>
      <c r="M48" s="120"/>
      <c r="N48" s="120"/>
    </row>
    <row r="49" spans="1:14" ht="15">
      <c r="A49" s="120" t="s">
        <v>49</v>
      </c>
      <c r="B49" s="120"/>
      <c r="C49" s="120"/>
      <c r="D49" s="120"/>
      <c r="E49" s="120"/>
      <c r="F49" s="120"/>
      <c r="G49" s="120"/>
      <c r="H49" s="120"/>
      <c r="I49" s="120"/>
      <c r="J49" s="120"/>
      <c r="K49" s="120"/>
      <c r="L49" s="120"/>
      <c r="M49" s="120"/>
      <c r="N49" s="120"/>
    </row>
    <row r="50" spans="1:14" ht="15">
      <c r="A50" s="120" t="s">
        <v>43</v>
      </c>
      <c r="B50" s="120"/>
      <c r="C50" s="120"/>
      <c r="D50" s="120"/>
      <c r="E50" s="120"/>
      <c r="F50" s="120"/>
      <c r="G50" s="120"/>
      <c r="H50" s="120"/>
      <c r="I50" s="120"/>
      <c r="J50" s="120"/>
      <c r="K50" s="120"/>
      <c r="L50" s="120"/>
      <c r="M50" s="120"/>
      <c r="N50" s="120"/>
    </row>
  </sheetData>
  <sheetProtection/>
  <mergeCells count="58">
    <mergeCell ref="A49:N49"/>
    <mergeCell ref="A50:N50"/>
    <mergeCell ref="N42:R42"/>
    <mergeCell ref="N43:R43"/>
    <mergeCell ref="N44:R44"/>
    <mergeCell ref="N45:R45"/>
    <mergeCell ref="A46:F46"/>
    <mergeCell ref="A48:N48"/>
    <mergeCell ref="N36:R36"/>
    <mergeCell ref="N37:R37"/>
    <mergeCell ref="N38:R38"/>
    <mergeCell ref="N39:R39"/>
    <mergeCell ref="N40:R40"/>
    <mergeCell ref="N41:R41"/>
    <mergeCell ref="N30:R30"/>
    <mergeCell ref="N31:R31"/>
    <mergeCell ref="N32:R32"/>
    <mergeCell ref="N33:R33"/>
    <mergeCell ref="N34:R34"/>
    <mergeCell ref="N35:R35"/>
    <mergeCell ref="A23:B23"/>
    <mergeCell ref="N23:R23"/>
    <mergeCell ref="N24:R24"/>
    <mergeCell ref="N25:R25"/>
    <mergeCell ref="A27:F27"/>
    <mergeCell ref="A29:B29"/>
    <mergeCell ref="N29:R29"/>
    <mergeCell ref="N16:R16"/>
    <mergeCell ref="N17:R17"/>
    <mergeCell ref="N18:R18"/>
    <mergeCell ref="N19:R19"/>
    <mergeCell ref="N20:R20"/>
    <mergeCell ref="A21:F21"/>
    <mergeCell ref="L21:R21"/>
    <mergeCell ref="A13:F13"/>
    <mergeCell ref="L13:R13"/>
    <mergeCell ref="A14:B14"/>
    <mergeCell ref="I14:K14"/>
    <mergeCell ref="L14:M14"/>
    <mergeCell ref="A15:B15"/>
    <mergeCell ref="I15:K15"/>
    <mergeCell ref="L15:M15"/>
    <mergeCell ref="N15:R15"/>
    <mergeCell ref="N7:R7"/>
    <mergeCell ref="N8:R8"/>
    <mergeCell ref="N9:R9"/>
    <mergeCell ref="N10:R10"/>
    <mergeCell ref="N11:R11"/>
    <mergeCell ref="N12:R12"/>
    <mergeCell ref="A1:R1"/>
    <mergeCell ref="A2:R2"/>
    <mergeCell ref="A3:R3"/>
    <mergeCell ref="A4:R4"/>
    <mergeCell ref="A5:D5"/>
    <mergeCell ref="A6:B6"/>
    <mergeCell ref="I6:K6"/>
    <mergeCell ref="L6:M6"/>
    <mergeCell ref="N6:R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35"/>
  <sheetViews>
    <sheetView showGridLines="0" zoomScalePageLayoutView="0" workbookViewId="0" topLeftCell="A1">
      <selection activeCell="A34" sqref="A34:N34"/>
    </sheetView>
  </sheetViews>
  <sheetFormatPr defaultColWidth="9.140625" defaultRowHeight="15"/>
  <cols>
    <col min="1" max="1" width="11.57421875" style="0" customWidth="1"/>
    <col min="2" max="2" width="39.14062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18.57421875" style="0" customWidth="1"/>
    <col min="10" max="10" width="7.00390625" style="0" customWidth="1"/>
    <col min="11" max="11" width="10.7109375" style="0" customWidth="1"/>
    <col min="13" max="13" width="10.140625" style="0" customWidth="1"/>
    <col min="14" max="15" width="11.7109375" style="0" customWidth="1"/>
    <col min="17" max="17" width="11.8515625" style="0" customWidth="1"/>
    <col min="18" max="18" width="20.140625" style="0" customWidth="1"/>
  </cols>
  <sheetData>
    <row r="1" spans="1:18" ht="116.25" customHeight="1">
      <c r="A1" s="84"/>
      <c r="B1" s="84"/>
      <c r="C1" s="84"/>
      <c r="D1" s="84"/>
      <c r="E1" s="84"/>
      <c r="F1" s="84"/>
      <c r="G1" s="84"/>
      <c r="H1" s="84"/>
      <c r="I1" s="84"/>
      <c r="J1" s="84"/>
      <c r="K1" s="84"/>
      <c r="L1" s="84"/>
      <c r="M1" s="84"/>
      <c r="N1" s="84"/>
      <c r="O1" s="84"/>
      <c r="P1" s="84"/>
      <c r="Q1" s="84"/>
      <c r="R1" s="84"/>
    </row>
    <row r="2" spans="1:18" ht="18" customHeight="1">
      <c r="A2" s="85" t="s">
        <v>63</v>
      </c>
      <c r="B2" s="85"/>
      <c r="C2" s="85"/>
      <c r="D2" s="85"/>
      <c r="E2" s="85"/>
      <c r="F2" s="85"/>
      <c r="G2" s="85"/>
      <c r="H2" s="85"/>
      <c r="I2" s="85"/>
      <c r="J2" s="85"/>
      <c r="K2" s="85"/>
      <c r="L2" s="85"/>
      <c r="M2" s="85"/>
      <c r="N2" s="84"/>
      <c r="O2" s="84"/>
      <c r="P2" s="84"/>
      <c r="Q2" s="84"/>
      <c r="R2" s="84"/>
    </row>
    <row r="3" spans="1:18" ht="12.75" customHeight="1">
      <c r="A3" s="86" t="s">
        <v>56</v>
      </c>
      <c r="B3" s="86"/>
      <c r="C3" s="86"/>
      <c r="D3" s="86"/>
      <c r="E3" s="86"/>
      <c r="F3" s="86"/>
      <c r="G3" s="86"/>
      <c r="H3" s="86"/>
      <c r="I3" s="86"/>
      <c r="J3" s="86"/>
      <c r="K3" s="86"/>
      <c r="L3" s="86"/>
      <c r="M3" s="86"/>
      <c r="N3" s="84"/>
      <c r="O3" s="84"/>
      <c r="P3" s="84"/>
      <c r="Q3" s="84"/>
      <c r="R3" s="84"/>
    </row>
    <row r="4" spans="1:18" ht="60" customHeight="1">
      <c r="A4" s="87" t="s">
        <v>51</v>
      </c>
      <c r="B4" s="87"/>
      <c r="C4" s="87"/>
      <c r="D4" s="87"/>
      <c r="E4" s="87"/>
      <c r="F4" s="87"/>
      <c r="G4" s="87"/>
      <c r="H4" s="87"/>
      <c r="I4" s="87"/>
      <c r="J4" s="87"/>
      <c r="K4" s="87"/>
      <c r="L4" s="87"/>
      <c r="M4" s="87"/>
      <c r="N4" s="84"/>
      <c r="O4" s="84"/>
      <c r="P4" s="84"/>
      <c r="Q4" s="84"/>
      <c r="R4" s="84"/>
    </row>
    <row r="5" spans="1:13" ht="15" customHeight="1">
      <c r="A5" s="88" t="s">
        <v>62</v>
      </c>
      <c r="B5" s="89"/>
      <c r="C5" s="89"/>
      <c r="D5" s="89"/>
      <c r="E5" s="44"/>
      <c r="F5" s="44"/>
      <c r="G5" s="44"/>
      <c r="H5" s="48"/>
      <c r="I5" s="44"/>
      <c r="J5" s="44"/>
      <c r="K5" s="44"/>
      <c r="L5" s="44"/>
      <c r="M5" s="44"/>
    </row>
    <row r="6" spans="1:18" ht="15.75">
      <c r="A6" s="90" t="s">
        <v>11</v>
      </c>
      <c r="B6" s="90"/>
      <c r="C6" s="2"/>
      <c r="D6" s="2"/>
      <c r="E6" s="2"/>
      <c r="F6" s="2"/>
      <c r="G6" s="3"/>
      <c r="H6" s="3"/>
      <c r="I6" s="91"/>
      <c r="J6" s="92"/>
      <c r="K6" s="92"/>
      <c r="L6" s="93"/>
      <c r="M6" s="94"/>
      <c r="N6" s="95" t="s">
        <v>12</v>
      </c>
      <c r="O6" s="95"/>
      <c r="P6" s="95"/>
      <c r="Q6" s="95"/>
      <c r="R6" s="95"/>
    </row>
    <row r="7" spans="1:18" ht="64.5" customHeight="1">
      <c r="A7" s="4" t="s">
        <v>13</v>
      </c>
      <c r="B7" s="4" t="s">
        <v>1</v>
      </c>
      <c r="C7" s="4" t="s">
        <v>2</v>
      </c>
      <c r="D7" s="4" t="s">
        <v>3</v>
      </c>
      <c r="E7" s="4" t="s">
        <v>4</v>
      </c>
      <c r="F7" s="4" t="s">
        <v>22</v>
      </c>
      <c r="G7" s="4" t="s">
        <v>16</v>
      </c>
      <c r="H7" s="4" t="s">
        <v>60</v>
      </c>
      <c r="I7" s="4" t="s">
        <v>5</v>
      </c>
      <c r="J7" s="4" t="s">
        <v>6</v>
      </c>
      <c r="K7" s="4" t="s">
        <v>31</v>
      </c>
      <c r="L7" s="4" t="s">
        <v>23</v>
      </c>
      <c r="M7" s="4" t="s">
        <v>24</v>
      </c>
      <c r="N7" s="96" t="s">
        <v>7</v>
      </c>
      <c r="O7" s="97"/>
      <c r="P7" s="97"/>
      <c r="Q7" s="97"/>
      <c r="R7" s="98"/>
    </row>
    <row r="8" spans="1:18" ht="15">
      <c r="A8" s="5">
        <v>16500</v>
      </c>
      <c r="B8" s="5" t="s">
        <v>26</v>
      </c>
      <c r="C8" s="5" t="s">
        <v>27</v>
      </c>
      <c r="D8" s="5" t="s">
        <v>28</v>
      </c>
      <c r="E8" s="6">
        <v>7</v>
      </c>
      <c r="F8" s="5" t="s">
        <v>29</v>
      </c>
      <c r="G8" s="7">
        <v>590000</v>
      </c>
      <c r="H8" s="7"/>
      <c r="I8" s="5" t="s">
        <v>30</v>
      </c>
      <c r="J8" s="11">
        <v>107</v>
      </c>
      <c r="K8" s="42">
        <v>11</v>
      </c>
      <c r="L8" s="9">
        <v>0.09</v>
      </c>
      <c r="M8" s="10">
        <v>42373</v>
      </c>
      <c r="N8" s="99" t="s">
        <v>33</v>
      </c>
      <c r="O8" s="100"/>
      <c r="P8" s="100"/>
      <c r="Q8" s="100"/>
      <c r="R8" s="101"/>
    </row>
    <row r="9" spans="1:18" ht="15">
      <c r="A9" s="5">
        <v>16501</v>
      </c>
      <c r="B9" s="5" t="s">
        <v>34</v>
      </c>
      <c r="C9" s="5" t="s">
        <v>27</v>
      </c>
      <c r="D9" s="5" t="s">
        <v>28</v>
      </c>
      <c r="E9" s="6">
        <v>7</v>
      </c>
      <c r="F9" s="5" t="s">
        <v>29</v>
      </c>
      <c r="G9" s="7">
        <v>1000000</v>
      </c>
      <c r="H9" s="7"/>
      <c r="I9" s="5" t="s">
        <v>30</v>
      </c>
      <c r="J9" s="8">
        <v>20</v>
      </c>
      <c r="K9" s="41">
        <v>20</v>
      </c>
      <c r="L9" s="9"/>
      <c r="M9" s="10">
        <v>42373</v>
      </c>
      <c r="N9" s="99"/>
      <c r="O9" s="102"/>
      <c r="P9" s="102"/>
      <c r="Q9" s="102"/>
      <c r="R9" s="103"/>
    </row>
    <row r="10" spans="1:18" ht="15">
      <c r="A10" s="5">
        <v>16405</v>
      </c>
      <c r="B10" s="5" t="s">
        <v>35</v>
      </c>
      <c r="C10" s="5" t="s">
        <v>36</v>
      </c>
      <c r="D10" s="5" t="s">
        <v>37</v>
      </c>
      <c r="E10" s="6">
        <v>6</v>
      </c>
      <c r="F10" s="5" t="s">
        <v>29</v>
      </c>
      <c r="G10" s="7">
        <v>607698</v>
      </c>
      <c r="H10" s="7">
        <v>607698</v>
      </c>
      <c r="I10" s="5" t="s">
        <v>30</v>
      </c>
      <c r="J10" s="11">
        <v>175</v>
      </c>
      <c r="K10" s="41">
        <v>11</v>
      </c>
      <c r="L10" s="9">
        <v>0.04</v>
      </c>
      <c r="M10" s="10">
        <v>42373</v>
      </c>
      <c r="N10" s="99" t="s">
        <v>61</v>
      </c>
      <c r="O10" s="102"/>
      <c r="P10" s="102"/>
      <c r="Q10" s="102"/>
      <c r="R10" s="103"/>
    </row>
    <row r="11" spans="1:18" ht="15">
      <c r="A11" s="5">
        <v>16406</v>
      </c>
      <c r="B11" s="39" t="s">
        <v>38</v>
      </c>
      <c r="C11" s="5" t="s">
        <v>36</v>
      </c>
      <c r="D11" s="5" t="s">
        <v>37</v>
      </c>
      <c r="E11" s="6">
        <v>6</v>
      </c>
      <c r="F11" s="5" t="s">
        <v>29</v>
      </c>
      <c r="G11" s="7">
        <v>660000</v>
      </c>
      <c r="H11" s="7"/>
      <c r="I11" s="5" t="s">
        <v>30</v>
      </c>
      <c r="J11" s="5">
        <v>187</v>
      </c>
      <c r="K11" s="41">
        <v>11</v>
      </c>
      <c r="L11" s="9">
        <v>0.04</v>
      </c>
      <c r="M11" s="10">
        <v>42373</v>
      </c>
      <c r="N11" s="99"/>
      <c r="O11" s="102"/>
      <c r="P11" s="102"/>
      <c r="Q11" s="102"/>
      <c r="R11" s="103"/>
    </row>
    <row r="12" spans="1:18" ht="15">
      <c r="A12" s="5">
        <v>16502</v>
      </c>
      <c r="B12" s="40" t="s">
        <v>39</v>
      </c>
      <c r="C12" s="5" t="s">
        <v>40</v>
      </c>
      <c r="D12" s="5" t="s">
        <v>41</v>
      </c>
      <c r="E12" s="6">
        <v>9</v>
      </c>
      <c r="F12" s="5" t="s">
        <v>29</v>
      </c>
      <c r="G12" s="7">
        <v>980000</v>
      </c>
      <c r="H12" s="7"/>
      <c r="I12" s="5" t="s">
        <v>30</v>
      </c>
      <c r="J12" s="11">
        <v>49</v>
      </c>
      <c r="K12" s="41">
        <v>13</v>
      </c>
      <c r="L12" s="9">
        <v>0.09</v>
      </c>
      <c r="M12" s="10">
        <v>42373</v>
      </c>
      <c r="N12" s="99" t="s">
        <v>42</v>
      </c>
      <c r="O12" s="102"/>
      <c r="P12" s="102"/>
      <c r="Q12" s="102"/>
      <c r="R12" s="103"/>
    </row>
    <row r="13" spans="1:18" ht="15">
      <c r="A13" s="5">
        <v>16503</v>
      </c>
      <c r="B13" s="40" t="s">
        <v>44</v>
      </c>
      <c r="C13" s="5" t="s">
        <v>27</v>
      </c>
      <c r="D13" s="5" t="s">
        <v>28</v>
      </c>
      <c r="E13" s="6">
        <v>7</v>
      </c>
      <c r="F13" s="5" t="s">
        <v>29</v>
      </c>
      <c r="G13" s="7">
        <v>850000</v>
      </c>
      <c r="H13" s="7"/>
      <c r="I13" s="5" t="s">
        <v>30</v>
      </c>
      <c r="J13" s="11">
        <v>29</v>
      </c>
      <c r="K13" s="41">
        <v>29</v>
      </c>
      <c r="L13" s="9"/>
      <c r="M13" s="10">
        <v>42374</v>
      </c>
      <c r="N13" s="99"/>
      <c r="O13" s="100"/>
      <c r="P13" s="100"/>
      <c r="Q13" s="100"/>
      <c r="R13" s="101"/>
    </row>
    <row r="14" spans="1:18" ht="15">
      <c r="A14" s="5">
        <v>16504</v>
      </c>
      <c r="B14" s="5" t="s">
        <v>57</v>
      </c>
      <c r="C14" s="5" t="s">
        <v>27</v>
      </c>
      <c r="D14" s="5" t="s">
        <v>28</v>
      </c>
      <c r="E14" s="6">
        <v>7</v>
      </c>
      <c r="F14" s="5" t="s">
        <v>29</v>
      </c>
      <c r="G14" s="7">
        <v>1000000</v>
      </c>
      <c r="H14" s="7"/>
      <c r="I14" s="5" t="s">
        <v>30</v>
      </c>
      <c r="J14" s="5">
        <v>27</v>
      </c>
      <c r="K14" s="41">
        <v>27</v>
      </c>
      <c r="L14" s="9"/>
      <c r="M14" s="10">
        <v>42411</v>
      </c>
      <c r="N14" s="99"/>
      <c r="O14" s="100"/>
      <c r="P14" s="100"/>
      <c r="Q14" s="100"/>
      <c r="R14" s="101"/>
    </row>
    <row r="15" spans="1:18" ht="15">
      <c r="A15" s="104" t="s">
        <v>21</v>
      </c>
      <c r="B15" s="105"/>
      <c r="C15" s="105"/>
      <c r="D15" s="105"/>
      <c r="E15" s="105"/>
      <c r="F15" s="105"/>
      <c r="G15" s="12">
        <f>SUM(G8:G14)</f>
        <v>5687698</v>
      </c>
      <c r="H15" s="12">
        <f>SUM(H8:H14)</f>
        <v>607698</v>
      </c>
      <c r="I15" s="13" t="s">
        <v>6</v>
      </c>
      <c r="J15" s="13">
        <f>SUM(J8:J14)</f>
        <v>594</v>
      </c>
      <c r="K15" s="43">
        <f>SUM(K8:K14)</f>
        <v>122</v>
      </c>
      <c r="L15" s="106"/>
      <c r="M15" s="107"/>
      <c r="N15" s="107"/>
      <c r="O15" s="107"/>
      <c r="P15" s="107"/>
      <c r="Q15" s="107"/>
      <c r="R15" s="108"/>
    </row>
    <row r="16" spans="1:18" ht="15" customHeight="1">
      <c r="A16" s="109"/>
      <c r="B16" s="109"/>
      <c r="C16" s="2"/>
      <c r="D16" s="2"/>
      <c r="E16" s="2"/>
      <c r="F16" s="2"/>
      <c r="G16" s="2"/>
      <c r="H16" s="2"/>
      <c r="I16" s="110"/>
      <c r="J16" s="92"/>
      <c r="K16" s="92"/>
      <c r="L16" s="93"/>
      <c r="M16" s="94"/>
      <c r="N16" s="14"/>
      <c r="O16" s="14"/>
      <c r="P16" s="14"/>
      <c r="Q16" s="14"/>
      <c r="R16" s="3"/>
    </row>
    <row r="17" spans="1:18" ht="15.75">
      <c r="A17" s="109" t="s">
        <v>14</v>
      </c>
      <c r="B17" s="109"/>
      <c r="C17" s="15"/>
      <c r="D17" s="15"/>
      <c r="E17" s="16"/>
      <c r="F17" s="15"/>
      <c r="G17" s="17"/>
      <c r="H17" s="17"/>
      <c r="I17" s="91"/>
      <c r="J17" s="92"/>
      <c r="K17" s="92"/>
      <c r="L17" s="93"/>
      <c r="M17" s="94"/>
      <c r="N17" s="95" t="s">
        <v>50</v>
      </c>
      <c r="O17" s="95"/>
      <c r="P17" s="95"/>
      <c r="Q17" s="95"/>
      <c r="R17" s="95"/>
    </row>
    <row r="18" spans="1:18" ht="64.5" customHeight="1">
      <c r="A18" s="4" t="s">
        <v>0</v>
      </c>
      <c r="B18" s="4" t="s">
        <v>1</v>
      </c>
      <c r="C18" s="4" t="s">
        <v>2</v>
      </c>
      <c r="D18" s="4" t="s">
        <v>3</v>
      </c>
      <c r="E18" s="4" t="s">
        <v>4</v>
      </c>
      <c r="F18" s="4" t="s">
        <v>22</v>
      </c>
      <c r="G18" s="4" t="s">
        <v>16</v>
      </c>
      <c r="H18" s="4" t="s">
        <v>60</v>
      </c>
      <c r="I18" s="4" t="s">
        <v>5</v>
      </c>
      <c r="J18" s="4" t="s">
        <v>6</v>
      </c>
      <c r="K18" s="4" t="s">
        <v>31</v>
      </c>
      <c r="L18" s="4" t="s">
        <v>23</v>
      </c>
      <c r="M18" s="4" t="s">
        <v>24</v>
      </c>
      <c r="N18" s="96" t="s">
        <v>7</v>
      </c>
      <c r="O18" s="97"/>
      <c r="P18" s="97"/>
      <c r="Q18" s="97"/>
      <c r="R18" s="98"/>
    </row>
    <row r="19" spans="1:18" ht="15">
      <c r="A19" s="114" t="s">
        <v>25</v>
      </c>
      <c r="B19" s="122"/>
      <c r="C19" s="122"/>
      <c r="D19" s="122"/>
      <c r="E19" s="122"/>
      <c r="F19" s="122"/>
      <c r="G19" s="122"/>
      <c r="H19" s="122"/>
      <c r="I19" s="122"/>
      <c r="J19" s="122"/>
      <c r="K19" s="122"/>
      <c r="L19" s="122"/>
      <c r="M19" s="122"/>
      <c r="N19" s="122"/>
      <c r="O19" s="122"/>
      <c r="P19" s="122"/>
      <c r="Q19" s="122"/>
      <c r="R19" s="123"/>
    </row>
    <row r="20" spans="1:18" ht="15">
      <c r="A20" s="115" t="s">
        <v>20</v>
      </c>
      <c r="B20" s="116"/>
      <c r="C20" s="116"/>
      <c r="D20" s="116"/>
      <c r="E20" s="116"/>
      <c r="F20" s="116"/>
      <c r="G20" s="18">
        <f>SUM(G19:G19)</f>
        <v>0</v>
      </c>
      <c r="H20" s="18"/>
      <c r="I20" s="19" t="s">
        <v>6</v>
      </c>
      <c r="J20" s="20">
        <f>SUM(J19:J19)</f>
        <v>0</v>
      </c>
      <c r="K20" s="20">
        <f>SUM(K19:K19)</f>
        <v>0</v>
      </c>
      <c r="L20" s="117"/>
      <c r="M20" s="118"/>
      <c r="N20" s="118"/>
      <c r="O20" s="118"/>
      <c r="P20" s="118"/>
      <c r="Q20" s="118"/>
      <c r="R20" s="119"/>
    </row>
    <row r="21" spans="1:18" ht="15">
      <c r="A21" s="26"/>
      <c r="B21" s="27"/>
      <c r="C21" s="29"/>
      <c r="D21" s="29"/>
      <c r="E21" s="29"/>
      <c r="F21" s="29"/>
      <c r="G21" s="30"/>
      <c r="H21" s="30"/>
      <c r="I21" s="31"/>
      <c r="J21" s="32"/>
      <c r="K21" s="32"/>
      <c r="L21" s="33"/>
      <c r="M21" s="34"/>
      <c r="N21" s="34"/>
      <c r="O21" s="34"/>
      <c r="P21" s="34"/>
      <c r="Q21" s="34"/>
      <c r="R21" s="34"/>
    </row>
    <row r="22" spans="1:18" ht="15.75" customHeight="1">
      <c r="A22" s="109" t="s">
        <v>15</v>
      </c>
      <c r="B22" s="109"/>
      <c r="C22" s="28"/>
      <c r="D22" s="28"/>
      <c r="E22" s="28"/>
      <c r="F22" s="28"/>
      <c r="G22" s="28"/>
      <c r="H22" s="28"/>
      <c r="I22" s="28"/>
      <c r="J22" s="28"/>
      <c r="K22" s="28"/>
      <c r="L22" s="28"/>
      <c r="M22" s="28"/>
      <c r="N22" s="95" t="s">
        <v>17</v>
      </c>
      <c r="O22" s="95"/>
      <c r="P22" s="95"/>
      <c r="Q22" s="95"/>
      <c r="R22" s="95"/>
    </row>
    <row r="23" spans="1:18" ht="64.5" customHeight="1">
      <c r="A23" s="4" t="s">
        <v>0</v>
      </c>
      <c r="B23" s="4" t="s">
        <v>1</v>
      </c>
      <c r="C23" s="4" t="s">
        <v>2</v>
      </c>
      <c r="D23" s="4" t="s">
        <v>3</v>
      </c>
      <c r="E23" s="4" t="s">
        <v>4</v>
      </c>
      <c r="F23" s="4" t="s">
        <v>22</v>
      </c>
      <c r="G23" s="4" t="s">
        <v>16</v>
      </c>
      <c r="H23" s="4" t="s">
        <v>60</v>
      </c>
      <c r="I23" s="4" t="s">
        <v>5</v>
      </c>
      <c r="J23" s="4" t="s">
        <v>6</v>
      </c>
      <c r="K23" s="4" t="s">
        <v>31</v>
      </c>
      <c r="L23" s="4" t="s">
        <v>23</v>
      </c>
      <c r="M23" s="4" t="s">
        <v>24</v>
      </c>
      <c r="N23" s="96" t="s">
        <v>7</v>
      </c>
      <c r="O23" s="97"/>
      <c r="P23" s="97"/>
      <c r="Q23" s="97"/>
      <c r="R23" s="98"/>
    </row>
    <row r="24" spans="1:18" ht="15">
      <c r="A24" s="5">
        <v>16400</v>
      </c>
      <c r="B24" s="5" t="s">
        <v>45</v>
      </c>
      <c r="C24" s="5" t="s">
        <v>46</v>
      </c>
      <c r="D24" s="5" t="s">
        <v>47</v>
      </c>
      <c r="E24" s="6">
        <v>9</v>
      </c>
      <c r="F24" s="5" t="s">
        <v>29</v>
      </c>
      <c r="G24" s="7">
        <v>2000000</v>
      </c>
      <c r="H24" s="7"/>
      <c r="I24" s="5" t="s">
        <v>8</v>
      </c>
      <c r="J24" s="11">
        <v>324</v>
      </c>
      <c r="K24" s="5">
        <v>28</v>
      </c>
      <c r="L24" s="21">
        <v>0.04</v>
      </c>
      <c r="M24" s="10">
        <v>42388</v>
      </c>
      <c r="N24" s="114"/>
      <c r="O24" s="112"/>
      <c r="P24" s="112"/>
      <c r="Q24" s="112"/>
      <c r="R24" s="113"/>
    </row>
    <row r="25" spans="1:18" ht="15">
      <c r="A25" s="5">
        <v>16408</v>
      </c>
      <c r="B25" s="5" t="s">
        <v>53</v>
      </c>
      <c r="C25" s="5" t="s">
        <v>54</v>
      </c>
      <c r="D25" s="5" t="s">
        <v>55</v>
      </c>
      <c r="E25" s="6">
        <v>3</v>
      </c>
      <c r="F25" s="5" t="s">
        <v>29</v>
      </c>
      <c r="G25" s="7">
        <v>2000000</v>
      </c>
      <c r="H25" s="7"/>
      <c r="I25" s="5" t="s">
        <v>8</v>
      </c>
      <c r="J25" s="11">
        <v>324</v>
      </c>
      <c r="K25" s="5">
        <v>35</v>
      </c>
      <c r="L25" s="21">
        <v>0.04</v>
      </c>
      <c r="M25" s="10">
        <v>42404</v>
      </c>
      <c r="N25" s="45"/>
      <c r="O25" s="46"/>
      <c r="P25" s="46"/>
      <c r="Q25" s="46"/>
      <c r="R25" s="47"/>
    </row>
    <row r="26" spans="1:18" ht="15">
      <c r="A26" s="115" t="s">
        <v>19</v>
      </c>
      <c r="B26" s="116"/>
      <c r="C26" s="116"/>
      <c r="D26" s="116"/>
      <c r="E26" s="116"/>
      <c r="F26" s="116"/>
      <c r="G26" s="18">
        <f>SUM(G24:G25)</f>
        <v>4000000</v>
      </c>
      <c r="H26" s="18"/>
      <c r="I26" s="19" t="s">
        <v>6</v>
      </c>
      <c r="J26" s="19">
        <f>SUM(J24:J25)</f>
        <v>648</v>
      </c>
      <c r="K26" s="19">
        <f>SUM(K19:K24)</f>
        <v>28</v>
      </c>
      <c r="L26" s="22"/>
      <c r="M26" s="23"/>
      <c r="N26" s="24"/>
      <c r="O26" s="24"/>
      <c r="P26" s="24"/>
      <c r="Q26" s="24"/>
      <c r="R26" s="25"/>
    </row>
    <row r="27" spans="1:18" ht="15">
      <c r="A27" s="26"/>
      <c r="B27" s="29"/>
      <c r="C27" s="29"/>
      <c r="D27" s="29"/>
      <c r="E27" s="29"/>
      <c r="F27" s="29"/>
      <c r="G27" s="30"/>
      <c r="H27" s="30"/>
      <c r="I27" s="31"/>
      <c r="J27" s="31"/>
      <c r="K27" s="31"/>
      <c r="L27" s="35"/>
      <c r="M27" s="36"/>
      <c r="N27" s="37"/>
      <c r="O27" s="37"/>
      <c r="P27" s="37"/>
      <c r="Q27" s="37"/>
      <c r="R27" s="38"/>
    </row>
    <row r="28" spans="1:18" ht="15.75" customHeight="1">
      <c r="A28" s="109" t="s">
        <v>8</v>
      </c>
      <c r="B28" s="109"/>
      <c r="C28" s="28"/>
      <c r="D28" s="28"/>
      <c r="E28" s="28"/>
      <c r="F28" s="28"/>
      <c r="G28" s="28"/>
      <c r="H28" s="28"/>
      <c r="I28" s="28"/>
      <c r="J28" s="28"/>
      <c r="K28" s="28"/>
      <c r="L28" s="28"/>
      <c r="M28" s="28"/>
      <c r="N28" s="121" t="s">
        <v>32</v>
      </c>
      <c r="O28" s="121"/>
      <c r="P28" s="121"/>
      <c r="Q28" s="121"/>
      <c r="R28" s="121"/>
    </row>
    <row r="29" spans="1:18" ht="64.5" customHeight="1">
      <c r="A29" s="4" t="s">
        <v>0</v>
      </c>
      <c r="B29" s="4" t="s">
        <v>1</v>
      </c>
      <c r="C29" s="4" t="s">
        <v>2</v>
      </c>
      <c r="D29" s="4" t="s">
        <v>3</v>
      </c>
      <c r="E29" s="4" t="s">
        <v>4</v>
      </c>
      <c r="F29" s="4" t="s">
        <v>22</v>
      </c>
      <c r="G29" s="4" t="s">
        <v>16</v>
      </c>
      <c r="H29" s="4" t="s">
        <v>60</v>
      </c>
      <c r="I29" s="4" t="s">
        <v>5</v>
      </c>
      <c r="J29" s="4" t="s">
        <v>6</v>
      </c>
      <c r="K29" s="4" t="s">
        <v>31</v>
      </c>
      <c r="L29" s="4" t="s">
        <v>23</v>
      </c>
      <c r="M29" s="4" t="s">
        <v>24</v>
      </c>
      <c r="N29" s="96" t="s">
        <v>7</v>
      </c>
      <c r="O29" s="97"/>
      <c r="P29" s="97"/>
      <c r="Q29" s="97"/>
      <c r="R29" s="98"/>
    </row>
    <row r="30" spans="1:18" ht="15">
      <c r="A30" s="5">
        <v>16403</v>
      </c>
      <c r="B30" s="5" t="s">
        <v>58</v>
      </c>
      <c r="C30" s="5" t="s">
        <v>27</v>
      </c>
      <c r="D30" s="5" t="s">
        <v>28</v>
      </c>
      <c r="E30" s="6">
        <v>7</v>
      </c>
      <c r="F30" s="5" t="s">
        <v>59</v>
      </c>
      <c r="G30" s="7">
        <v>1000000</v>
      </c>
      <c r="H30" s="7"/>
      <c r="I30" s="5" t="s">
        <v>8</v>
      </c>
      <c r="J30" s="11">
        <v>200</v>
      </c>
      <c r="K30" s="5"/>
      <c r="L30" s="21">
        <v>0.04</v>
      </c>
      <c r="M30" s="10">
        <v>42409</v>
      </c>
      <c r="N30" s="114"/>
      <c r="O30" s="112"/>
      <c r="P30" s="112"/>
      <c r="Q30" s="112"/>
      <c r="R30" s="113"/>
    </row>
    <row r="31" spans="1:18" ht="15">
      <c r="A31" s="115" t="s">
        <v>18</v>
      </c>
      <c r="B31" s="116"/>
      <c r="C31" s="116"/>
      <c r="D31" s="116"/>
      <c r="E31" s="116"/>
      <c r="F31" s="116"/>
      <c r="G31" s="18">
        <f>SUM(G30)</f>
        <v>1000000</v>
      </c>
      <c r="H31" s="18"/>
      <c r="I31" s="19" t="s">
        <v>6</v>
      </c>
      <c r="J31" s="19">
        <f>SUM(J30)</f>
        <v>200</v>
      </c>
      <c r="K31" s="19">
        <f>SUM(K30)</f>
        <v>0</v>
      </c>
      <c r="L31" s="22"/>
      <c r="M31" s="23"/>
      <c r="N31" s="24"/>
      <c r="O31" s="24"/>
      <c r="P31" s="24"/>
      <c r="Q31" s="24"/>
      <c r="R31" s="25"/>
    </row>
    <row r="33" spans="1:14" ht="15">
      <c r="A33" s="120" t="s">
        <v>9</v>
      </c>
      <c r="B33" s="120"/>
      <c r="C33" s="120"/>
      <c r="D33" s="120"/>
      <c r="E33" s="120"/>
      <c r="F33" s="120"/>
      <c r="G33" s="120"/>
      <c r="H33" s="120"/>
      <c r="I33" s="120"/>
      <c r="J33" s="120"/>
      <c r="K33" s="120"/>
      <c r="L33" s="120"/>
      <c r="M33" s="120"/>
      <c r="N33" s="120"/>
    </row>
    <row r="34" spans="1:14" ht="15">
      <c r="A34" s="120" t="s">
        <v>49</v>
      </c>
      <c r="B34" s="120"/>
      <c r="C34" s="120"/>
      <c r="D34" s="120"/>
      <c r="E34" s="120"/>
      <c r="F34" s="120"/>
      <c r="G34" s="120"/>
      <c r="H34" s="120"/>
      <c r="I34" s="120"/>
      <c r="J34" s="120"/>
      <c r="K34" s="120"/>
      <c r="L34" s="120"/>
      <c r="M34" s="120"/>
      <c r="N34" s="120"/>
    </row>
    <row r="35" spans="1:14" ht="15">
      <c r="A35" s="120" t="s">
        <v>43</v>
      </c>
      <c r="B35" s="120"/>
      <c r="C35" s="120"/>
      <c r="D35" s="120"/>
      <c r="E35" s="120"/>
      <c r="F35" s="120"/>
      <c r="G35" s="120"/>
      <c r="H35" s="120"/>
      <c r="I35" s="120"/>
      <c r="J35" s="120"/>
      <c r="K35" s="120"/>
      <c r="L35" s="120"/>
      <c r="M35" s="120"/>
      <c r="N35" s="120"/>
    </row>
  </sheetData>
  <sheetProtection/>
  <mergeCells count="43">
    <mergeCell ref="A1:R1"/>
    <mergeCell ref="A2:R2"/>
    <mergeCell ref="A3:R3"/>
    <mergeCell ref="A4:R4"/>
    <mergeCell ref="A5:D5"/>
    <mergeCell ref="A6:B6"/>
    <mergeCell ref="I6:K6"/>
    <mergeCell ref="L6:M6"/>
    <mergeCell ref="N6:R6"/>
    <mergeCell ref="N7:R7"/>
    <mergeCell ref="N8:R8"/>
    <mergeCell ref="N9:R9"/>
    <mergeCell ref="N10:R10"/>
    <mergeCell ref="N11:R11"/>
    <mergeCell ref="N12:R12"/>
    <mergeCell ref="N13:R13"/>
    <mergeCell ref="N14:R14"/>
    <mergeCell ref="A15:F15"/>
    <mergeCell ref="L15:R15"/>
    <mergeCell ref="A16:B16"/>
    <mergeCell ref="I16:K16"/>
    <mergeCell ref="L16:M16"/>
    <mergeCell ref="A17:B17"/>
    <mergeCell ref="I17:K17"/>
    <mergeCell ref="L17:M17"/>
    <mergeCell ref="N17:R17"/>
    <mergeCell ref="N18:R18"/>
    <mergeCell ref="A19:R19"/>
    <mergeCell ref="A20:F20"/>
    <mergeCell ref="L20:R20"/>
    <mergeCell ref="A22:B22"/>
    <mergeCell ref="N22:R22"/>
    <mergeCell ref="N23:R23"/>
    <mergeCell ref="N24:R24"/>
    <mergeCell ref="A33:N33"/>
    <mergeCell ref="A34:N34"/>
    <mergeCell ref="A35:N35"/>
    <mergeCell ref="N30:R30"/>
    <mergeCell ref="A26:F26"/>
    <mergeCell ref="A28:B28"/>
    <mergeCell ref="N28:R28"/>
    <mergeCell ref="N29:R29"/>
    <mergeCell ref="A31:F31"/>
  </mergeCells>
  <printOptions/>
  <pageMargins left="0.7" right="0.7" top="0.75" bottom="0.75" header="0.3" footer="0.3"/>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35"/>
  <sheetViews>
    <sheetView showGridLines="0" zoomScalePageLayoutView="0" workbookViewId="0" topLeftCell="A7">
      <selection activeCell="B7" sqref="B7"/>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140625" style="0" customWidth="1"/>
    <col min="13" max="14" width="11.7109375" style="0" customWidth="1"/>
    <col min="16" max="16" width="11.8515625" style="0" customWidth="1"/>
    <col min="17" max="17" width="20.140625" style="0" customWidth="1"/>
  </cols>
  <sheetData>
    <row r="1" spans="1:17" ht="116.25" customHeight="1">
      <c r="A1" s="84"/>
      <c r="B1" s="84"/>
      <c r="C1" s="84"/>
      <c r="D1" s="84"/>
      <c r="E1" s="84"/>
      <c r="F1" s="84"/>
      <c r="G1" s="84"/>
      <c r="H1" s="84"/>
      <c r="I1" s="84"/>
      <c r="J1" s="84"/>
      <c r="K1" s="84"/>
      <c r="L1" s="84"/>
      <c r="M1" s="84"/>
      <c r="N1" s="84"/>
      <c r="O1" s="84"/>
      <c r="P1" s="84"/>
      <c r="Q1" s="84"/>
    </row>
    <row r="2" spans="1:17" ht="18" customHeight="1">
      <c r="A2" s="85" t="s">
        <v>52</v>
      </c>
      <c r="B2" s="85"/>
      <c r="C2" s="85"/>
      <c r="D2" s="85"/>
      <c r="E2" s="85"/>
      <c r="F2" s="85"/>
      <c r="G2" s="85"/>
      <c r="H2" s="85"/>
      <c r="I2" s="85"/>
      <c r="J2" s="85"/>
      <c r="K2" s="85"/>
      <c r="L2" s="85"/>
      <c r="M2" s="84"/>
      <c r="N2" s="84"/>
      <c r="O2" s="84"/>
      <c r="P2" s="84"/>
      <c r="Q2" s="84"/>
    </row>
    <row r="3" spans="1:17" ht="12.75" customHeight="1">
      <c r="A3" s="86" t="s">
        <v>10</v>
      </c>
      <c r="B3" s="86"/>
      <c r="C3" s="86"/>
      <c r="D3" s="86"/>
      <c r="E3" s="86"/>
      <c r="F3" s="86"/>
      <c r="G3" s="86"/>
      <c r="H3" s="86"/>
      <c r="I3" s="86"/>
      <c r="J3" s="86"/>
      <c r="K3" s="86"/>
      <c r="L3" s="86"/>
      <c r="M3" s="84"/>
      <c r="N3" s="84"/>
      <c r="O3" s="84"/>
      <c r="P3" s="84"/>
      <c r="Q3" s="84"/>
    </row>
    <row r="4" spans="1:17" ht="60" customHeight="1">
      <c r="A4" s="87" t="s">
        <v>51</v>
      </c>
      <c r="B4" s="87"/>
      <c r="C4" s="87"/>
      <c r="D4" s="87"/>
      <c r="E4" s="87"/>
      <c r="F4" s="87"/>
      <c r="G4" s="87"/>
      <c r="H4" s="87"/>
      <c r="I4" s="87"/>
      <c r="J4" s="87"/>
      <c r="K4" s="87"/>
      <c r="L4" s="87"/>
      <c r="M4" s="84"/>
      <c r="N4" s="84"/>
      <c r="O4" s="84"/>
      <c r="P4" s="84"/>
      <c r="Q4" s="84"/>
    </row>
    <row r="5" spans="1:12" ht="14.25" customHeight="1">
      <c r="A5" s="88" t="s">
        <v>48</v>
      </c>
      <c r="B5" s="89"/>
      <c r="C5" s="89"/>
      <c r="D5" s="89"/>
      <c r="E5" s="1"/>
      <c r="F5" s="1"/>
      <c r="G5" s="1"/>
      <c r="H5" s="1"/>
      <c r="I5" s="1"/>
      <c r="J5" s="1"/>
      <c r="K5" s="1"/>
      <c r="L5" s="1"/>
    </row>
    <row r="6" spans="1:17" ht="15.75">
      <c r="A6" s="90" t="s">
        <v>11</v>
      </c>
      <c r="B6" s="90"/>
      <c r="C6" s="2"/>
      <c r="D6" s="2"/>
      <c r="E6" s="2"/>
      <c r="F6" s="2"/>
      <c r="G6" s="3"/>
      <c r="H6" s="91"/>
      <c r="I6" s="92"/>
      <c r="J6" s="92"/>
      <c r="K6" s="93"/>
      <c r="L6" s="94"/>
      <c r="M6" s="92" t="s">
        <v>12</v>
      </c>
      <c r="N6" s="92"/>
      <c r="O6" s="92"/>
      <c r="P6" s="92"/>
      <c r="Q6" s="92"/>
    </row>
    <row r="7" spans="1:17" ht="64.5" customHeight="1">
      <c r="A7" s="4" t="s">
        <v>13</v>
      </c>
      <c r="B7" s="4" t="s">
        <v>1</v>
      </c>
      <c r="C7" s="4" t="s">
        <v>2</v>
      </c>
      <c r="D7" s="4" t="s">
        <v>3</v>
      </c>
      <c r="E7" s="4" t="s">
        <v>4</v>
      </c>
      <c r="F7" s="4" t="s">
        <v>22</v>
      </c>
      <c r="G7" s="4" t="s">
        <v>16</v>
      </c>
      <c r="H7" s="4" t="s">
        <v>5</v>
      </c>
      <c r="I7" s="4" t="s">
        <v>6</v>
      </c>
      <c r="J7" s="4" t="s">
        <v>31</v>
      </c>
      <c r="K7" s="4" t="s">
        <v>23</v>
      </c>
      <c r="L7" s="4" t="s">
        <v>24</v>
      </c>
      <c r="M7" s="96" t="s">
        <v>7</v>
      </c>
      <c r="N7" s="97"/>
      <c r="O7" s="97"/>
      <c r="P7" s="97"/>
      <c r="Q7" s="98"/>
    </row>
    <row r="8" spans="1:17" ht="15">
      <c r="A8" s="5">
        <v>16500</v>
      </c>
      <c r="B8" s="5" t="s">
        <v>26</v>
      </c>
      <c r="C8" s="5" t="s">
        <v>27</v>
      </c>
      <c r="D8" s="5" t="s">
        <v>28</v>
      </c>
      <c r="E8" s="6">
        <v>7</v>
      </c>
      <c r="F8" s="5" t="s">
        <v>29</v>
      </c>
      <c r="G8" s="7">
        <v>590000</v>
      </c>
      <c r="H8" s="5" t="s">
        <v>30</v>
      </c>
      <c r="I8" s="11">
        <v>107</v>
      </c>
      <c r="J8" s="42">
        <v>11</v>
      </c>
      <c r="K8" s="9">
        <v>0.09</v>
      </c>
      <c r="L8" s="10">
        <v>42373</v>
      </c>
      <c r="M8" s="99" t="s">
        <v>33</v>
      </c>
      <c r="N8" s="100"/>
      <c r="O8" s="100"/>
      <c r="P8" s="100"/>
      <c r="Q8" s="101"/>
    </row>
    <row r="9" spans="1:17" ht="15">
      <c r="A9" s="5">
        <v>16501</v>
      </c>
      <c r="B9" s="5" t="s">
        <v>34</v>
      </c>
      <c r="C9" s="5" t="s">
        <v>27</v>
      </c>
      <c r="D9" s="5" t="s">
        <v>28</v>
      </c>
      <c r="E9" s="6">
        <v>7</v>
      </c>
      <c r="F9" s="5" t="s">
        <v>29</v>
      </c>
      <c r="G9" s="7">
        <v>1000000</v>
      </c>
      <c r="H9" s="5" t="s">
        <v>30</v>
      </c>
      <c r="I9" s="8">
        <v>20</v>
      </c>
      <c r="J9" s="41">
        <v>20</v>
      </c>
      <c r="K9" s="9"/>
      <c r="L9" s="10">
        <v>42373</v>
      </c>
      <c r="M9" s="99"/>
      <c r="N9" s="102"/>
      <c r="O9" s="102"/>
      <c r="P9" s="102"/>
      <c r="Q9" s="103"/>
    </row>
    <row r="10" spans="1:17" ht="15">
      <c r="A10" s="5">
        <v>16405</v>
      </c>
      <c r="B10" s="5" t="s">
        <v>35</v>
      </c>
      <c r="C10" s="5" t="s">
        <v>36</v>
      </c>
      <c r="D10" s="5" t="s">
        <v>37</v>
      </c>
      <c r="E10" s="6">
        <v>6</v>
      </c>
      <c r="F10" s="5" t="s">
        <v>29</v>
      </c>
      <c r="G10" s="7">
        <v>607698</v>
      </c>
      <c r="H10" s="5" t="s">
        <v>30</v>
      </c>
      <c r="I10" s="11">
        <v>175</v>
      </c>
      <c r="J10" s="41">
        <v>11</v>
      </c>
      <c r="K10" s="9">
        <v>0.04</v>
      </c>
      <c r="L10" s="10">
        <v>42373</v>
      </c>
      <c r="M10" s="99"/>
      <c r="N10" s="102"/>
      <c r="O10" s="102"/>
      <c r="P10" s="102"/>
      <c r="Q10" s="103"/>
    </row>
    <row r="11" spans="1:17" ht="15">
      <c r="A11" s="5">
        <v>16406</v>
      </c>
      <c r="B11" s="39" t="s">
        <v>38</v>
      </c>
      <c r="C11" s="5" t="s">
        <v>36</v>
      </c>
      <c r="D11" s="5" t="s">
        <v>37</v>
      </c>
      <c r="E11" s="6">
        <v>6</v>
      </c>
      <c r="F11" s="5" t="s">
        <v>29</v>
      </c>
      <c r="G11" s="7">
        <v>660000</v>
      </c>
      <c r="H11" s="5" t="s">
        <v>30</v>
      </c>
      <c r="I11" s="5">
        <v>187</v>
      </c>
      <c r="J11" s="41">
        <v>11</v>
      </c>
      <c r="K11" s="9">
        <v>0.04</v>
      </c>
      <c r="L11" s="10">
        <v>42373</v>
      </c>
      <c r="M11" s="99"/>
      <c r="N11" s="102"/>
      <c r="O11" s="102"/>
      <c r="P11" s="102"/>
      <c r="Q11" s="103"/>
    </row>
    <row r="12" spans="1:17" ht="15">
      <c r="A12" s="5">
        <v>16502</v>
      </c>
      <c r="B12" s="40" t="s">
        <v>39</v>
      </c>
      <c r="C12" s="5" t="s">
        <v>40</v>
      </c>
      <c r="D12" s="5" t="s">
        <v>41</v>
      </c>
      <c r="E12" s="6">
        <v>9</v>
      </c>
      <c r="F12" s="5" t="s">
        <v>29</v>
      </c>
      <c r="G12" s="7">
        <v>980000</v>
      </c>
      <c r="H12" s="5" t="s">
        <v>30</v>
      </c>
      <c r="I12" s="11">
        <v>49</v>
      </c>
      <c r="J12" s="41">
        <v>13</v>
      </c>
      <c r="K12" s="9">
        <v>0.09</v>
      </c>
      <c r="L12" s="10">
        <v>42373</v>
      </c>
      <c r="M12" s="99" t="s">
        <v>42</v>
      </c>
      <c r="N12" s="102"/>
      <c r="O12" s="102"/>
      <c r="P12" s="102"/>
      <c r="Q12" s="103"/>
    </row>
    <row r="13" spans="1:17" ht="15">
      <c r="A13" s="5">
        <v>16503</v>
      </c>
      <c r="B13" s="40" t="s">
        <v>44</v>
      </c>
      <c r="C13" s="5" t="s">
        <v>27</v>
      </c>
      <c r="D13" s="5" t="s">
        <v>28</v>
      </c>
      <c r="E13" s="6">
        <v>7</v>
      </c>
      <c r="F13" s="5" t="s">
        <v>29</v>
      </c>
      <c r="G13" s="7">
        <v>850000</v>
      </c>
      <c r="H13" s="5" t="s">
        <v>30</v>
      </c>
      <c r="I13" s="11">
        <v>29</v>
      </c>
      <c r="J13" s="41">
        <v>29</v>
      </c>
      <c r="K13" s="9"/>
      <c r="L13" s="10">
        <v>42374</v>
      </c>
      <c r="M13" s="99"/>
      <c r="N13" s="100"/>
      <c r="O13" s="100"/>
      <c r="P13" s="100"/>
      <c r="Q13" s="101"/>
    </row>
    <row r="14" spans="1:17" ht="15" hidden="1">
      <c r="A14" s="5"/>
      <c r="B14" s="5"/>
      <c r="C14" s="5"/>
      <c r="D14" s="5"/>
      <c r="E14" s="6"/>
      <c r="F14" s="5"/>
      <c r="G14" s="7"/>
      <c r="H14" s="5"/>
      <c r="I14" s="5"/>
      <c r="J14" s="41"/>
      <c r="K14" s="9"/>
      <c r="L14" s="10"/>
      <c r="M14" s="99"/>
      <c r="N14" s="100"/>
      <c r="O14" s="100"/>
      <c r="P14" s="100"/>
      <c r="Q14" s="101"/>
    </row>
    <row r="15" spans="1:17" ht="15" customHeight="1" hidden="1">
      <c r="A15" s="5"/>
      <c r="B15" s="5"/>
      <c r="C15" s="5"/>
      <c r="D15" s="5"/>
      <c r="E15" s="6"/>
      <c r="F15" s="5"/>
      <c r="G15" s="7"/>
      <c r="H15" s="5"/>
      <c r="I15" s="8"/>
      <c r="J15" s="41"/>
      <c r="K15" s="21"/>
      <c r="L15" s="10"/>
      <c r="M15" s="99"/>
      <c r="N15" s="100"/>
      <c r="O15" s="100"/>
      <c r="P15" s="100"/>
      <c r="Q15" s="101"/>
    </row>
    <row r="16" spans="1:17" ht="15">
      <c r="A16" s="104" t="s">
        <v>21</v>
      </c>
      <c r="B16" s="105"/>
      <c r="C16" s="105"/>
      <c r="D16" s="105"/>
      <c r="E16" s="105"/>
      <c r="F16" s="105"/>
      <c r="G16" s="12">
        <f>SUM(G8:G15)</f>
        <v>4687698</v>
      </c>
      <c r="H16" s="13" t="s">
        <v>6</v>
      </c>
      <c r="I16" s="13">
        <f>SUM(I8:I15)</f>
        <v>567</v>
      </c>
      <c r="J16" s="43">
        <f>SUM(J8:J15)</f>
        <v>95</v>
      </c>
      <c r="K16" s="106"/>
      <c r="L16" s="107"/>
      <c r="M16" s="107"/>
      <c r="N16" s="107"/>
      <c r="O16" s="107"/>
      <c r="P16" s="107"/>
      <c r="Q16" s="108"/>
    </row>
    <row r="17" spans="1:17" ht="15" customHeight="1">
      <c r="A17" s="109"/>
      <c r="B17" s="109"/>
      <c r="C17" s="2"/>
      <c r="D17" s="2"/>
      <c r="E17" s="2"/>
      <c r="F17" s="2"/>
      <c r="G17" s="2"/>
      <c r="H17" s="110"/>
      <c r="I17" s="92"/>
      <c r="J17" s="92"/>
      <c r="K17" s="93"/>
      <c r="L17" s="94"/>
      <c r="M17" s="14"/>
      <c r="N17" s="14"/>
      <c r="O17" s="14"/>
      <c r="P17" s="14"/>
      <c r="Q17" s="3"/>
    </row>
    <row r="18" spans="1:17" ht="15.75">
      <c r="A18" s="109" t="s">
        <v>14</v>
      </c>
      <c r="B18" s="109"/>
      <c r="C18" s="15"/>
      <c r="D18" s="15"/>
      <c r="E18" s="16"/>
      <c r="F18" s="15"/>
      <c r="G18" s="17"/>
      <c r="H18" s="91"/>
      <c r="I18" s="92"/>
      <c r="J18" s="92"/>
      <c r="K18" s="93"/>
      <c r="L18" s="94"/>
      <c r="M18" s="121" t="s">
        <v>50</v>
      </c>
      <c r="N18" s="121"/>
      <c r="O18" s="121"/>
      <c r="P18" s="121"/>
      <c r="Q18" s="121"/>
    </row>
    <row r="19" spans="1:17" ht="64.5" customHeight="1">
      <c r="A19" s="4" t="s">
        <v>0</v>
      </c>
      <c r="B19" s="4" t="s">
        <v>1</v>
      </c>
      <c r="C19" s="4" t="s">
        <v>2</v>
      </c>
      <c r="D19" s="4" t="s">
        <v>3</v>
      </c>
      <c r="E19" s="4" t="s">
        <v>4</v>
      </c>
      <c r="F19" s="4" t="s">
        <v>22</v>
      </c>
      <c r="G19" s="4" t="s">
        <v>16</v>
      </c>
      <c r="H19" s="4" t="s">
        <v>5</v>
      </c>
      <c r="I19" s="4" t="s">
        <v>6</v>
      </c>
      <c r="J19" s="4" t="s">
        <v>31</v>
      </c>
      <c r="K19" s="4" t="s">
        <v>23</v>
      </c>
      <c r="L19" s="4" t="s">
        <v>24</v>
      </c>
      <c r="M19" s="96" t="s">
        <v>7</v>
      </c>
      <c r="N19" s="97"/>
      <c r="O19" s="97"/>
      <c r="P19" s="97"/>
      <c r="Q19" s="98"/>
    </row>
    <row r="20" spans="1:17" ht="15">
      <c r="A20" s="114" t="s">
        <v>25</v>
      </c>
      <c r="B20" s="122"/>
      <c r="C20" s="122"/>
      <c r="D20" s="122"/>
      <c r="E20" s="122"/>
      <c r="F20" s="122"/>
      <c r="G20" s="122"/>
      <c r="H20" s="122"/>
      <c r="I20" s="122"/>
      <c r="J20" s="122"/>
      <c r="K20" s="122"/>
      <c r="L20" s="122"/>
      <c r="M20" s="122"/>
      <c r="N20" s="122"/>
      <c r="O20" s="122"/>
      <c r="P20" s="122"/>
      <c r="Q20" s="123"/>
    </row>
    <row r="21" spans="1:17" ht="15">
      <c r="A21" s="115" t="s">
        <v>20</v>
      </c>
      <c r="B21" s="116"/>
      <c r="C21" s="116"/>
      <c r="D21" s="116"/>
      <c r="E21" s="116"/>
      <c r="F21" s="116"/>
      <c r="G21" s="18">
        <f>SUM(G20:G20)</f>
        <v>0</v>
      </c>
      <c r="H21" s="19" t="s">
        <v>6</v>
      </c>
      <c r="I21" s="20">
        <f>SUM(I20:I20)</f>
        <v>0</v>
      </c>
      <c r="J21" s="20">
        <f>SUM(J20:J20)</f>
        <v>0</v>
      </c>
      <c r="K21" s="117"/>
      <c r="L21" s="118"/>
      <c r="M21" s="118"/>
      <c r="N21" s="118"/>
      <c r="O21" s="118"/>
      <c r="P21" s="118"/>
      <c r="Q21" s="119"/>
    </row>
    <row r="22" spans="1:17" ht="15">
      <c r="A22" s="26"/>
      <c r="B22" s="27"/>
      <c r="C22" s="29"/>
      <c r="D22" s="29"/>
      <c r="E22" s="29"/>
      <c r="F22" s="29"/>
      <c r="G22" s="30"/>
      <c r="H22" s="31"/>
      <c r="I22" s="32"/>
      <c r="J22" s="32"/>
      <c r="K22" s="33"/>
      <c r="L22" s="34"/>
      <c r="M22" s="34"/>
      <c r="N22" s="34"/>
      <c r="O22" s="34"/>
      <c r="P22" s="34"/>
      <c r="Q22" s="34"/>
    </row>
    <row r="23" spans="1:17" ht="21">
      <c r="A23" s="109" t="s">
        <v>15</v>
      </c>
      <c r="B23" s="109"/>
      <c r="C23" s="28"/>
      <c r="D23" s="28"/>
      <c r="E23" s="28"/>
      <c r="F23" s="28"/>
      <c r="G23" s="28"/>
      <c r="H23" s="28"/>
      <c r="I23" s="28"/>
      <c r="J23" s="28"/>
      <c r="K23" s="28"/>
      <c r="L23" s="28"/>
      <c r="M23" s="121" t="s">
        <v>17</v>
      </c>
      <c r="N23" s="121"/>
      <c r="O23" s="121"/>
      <c r="P23" s="121"/>
      <c r="Q23" s="121"/>
    </row>
    <row r="24" spans="1:17" ht="64.5" customHeight="1">
      <c r="A24" s="4" t="s">
        <v>0</v>
      </c>
      <c r="B24" s="4" t="s">
        <v>1</v>
      </c>
      <c r="C24" s="4" t="s">
        <v>2</v>
      </c>
      <c r="D24" s="4" t="s">
        <v>3</v>
      </c>
      <c r="E24" s="4" t="s">
        <v>4</v>
      </c>
      <c r="F24" s="4" t="s">
        <v>22</v>
      </c>
      <c r="G24" s="4" t="s">
        <v>16</v>
      </c>
      <c r="H24" s="4" t="s">
        <v>5</v>
      </c>
      <c r="I24" s="4" t="s">
        <v>6</v>
      </c>
      <c r="J24" s="4" t="s">
        <v>31</v>
      </c>
      <c r="K24" s="4" t="s">
        <v>23</v>
      </c>
      <c r="L24" s="4" t="s">
        <v>24</v>
      </c>
      <c r="M24" s="96" t="s">
        <v>7</v>
      </c>
      <c r="N24" s="97"/>
      <c r="O24" s="97"/>
      <c r="P24" s="97"/>
      <c r="Q24" s="98"/>
    </row>
    <row r="25" spans="1:17" ht="15">
      <c r="A25" s="5">
        <v>16400</v>
      </c>
      <c r="B25" s="5" t="s">
        <v>45</v>
      </c>
      <c r="C25" s="5" t="s">
        <v>46</v>
      </c>
      <c r="D25" s="5" t="s">
        <v>47</v>
      </c>
      <c r="E25" s="6">
        <v>9</v>
      </c>
      <c r="F25" s="5" t="s">
        <v>29</v>
      </c>
      <c r="G25" s="7">
        <v>2000000</v>
      </c>
      <c r="H25" s="5" t="s">
        <v>8</v>
      </c>
      <c r="I25" s="11">
        <v>324</v>
      </c>
      <c r="J25" s="5">
        <v>28</v>
      </c>
      <c r="K25" s="21">
        <v>0.04</v>
      </c>
      <c r="L25" s="10">
        <v>42388</v>
      </c>
      <c r="M25" s="114"/>
      <c r="N25" s="112"/>
      <c r="O25" s="112"/>
      <c r="P25" s="112"/>
      <c r="Q25" s="113"/>
    </row>
    <row r="26" spans="1:17" ht="15">
      <c r="A26" s="115" t="s">
        <v>19</v>
      </c>
      <c r="B26" s="116"/>
      <c r="C26" s="116"/>
      <c r="D26" s="116"/>
      <c r="E26" s="116"/>
      <c r="F26" s="116"/>
      <c r="G26" s="18">
        <f>SUM(G25:G25)</f>
        <v>2000000</v>
      </c>
      <c r="H26" s="19" t="s">
        <v>6</v>
      </c>
      <c r="I26" s="19">
        <f>SUM(I20:I25)</f>
        <v>324</v>
      </c>
      <c r="J26" s="19">
        <f>SUM(J20:J25)</f>
        <v>28</v>
      </c>
      <c r="K26" s="22"/>
      <c r="L26" s="23"/>
      <c r="M26" s="24"/>
      <c r="N26" s="24"/>
      <c r="O26" s="24"/>
      <c r="P26" s="24"/>
      <c r="Q26" s="25"/>
    </row>
    <row r="27" spans="1:17" ht="15">
      <c r="A27" s="26"/>
      <c r="B27" s="29"/>
      <c r="C27" s="29"/>
      <c r="D27" s="29"/>
      <c r="E27" s="29"/>
      <c r="F27" s="29"/>
      <c r="G27" s="30"/>
      <c r="H27" s="31"/>
      <c r="I27" s="31"/>
      <c r="J27" s="31"/>
      <c r="K27" s="35"/>
      <c r="L27" s="36"/>
      <c r="M27" s="37"/>
      <c r="N27" s="37"/>
      <c r="O27" s="37"/>
      <c r="P27" s="37"/>
      <c r="Q27" s="38"/>
    </row>
    <row r="28" spans="1:17" ht="21">
      <c r="A28" s="109" t="s">
        <v>8</v>
      </c>
      <c r="B28" s="109"/>
      <c r="C28" s="28"/>
      <c r="D28" s="28"/>
      <c r="E28" s="28"/>
      <c r="F28" s="28"/>
      <c r="G28" s="28"/>
      <c r="H28" s="28"/>
      <c r="I28" s="28"/>
      <c r="J28" s="28"/>
      <c r="K28" s="28"/>
      <c r="L28" s="28"/>
      <c r="M28" s="121" t="s">
        <v>32</v>
      </c>
      <c r="N28" s="121"/>
      <c r="O28" s="121"/>
      <c r="P28" s="121"/>
      <c r="Q28" s="121"/>
    </row>
    <row r="29" spans="1:17" ht="64.5" customHeight="1">
      <c r="A29" s="4" t="s">
        <v>0</v>
      </c>
      <c r="B29" s="4" t="s">
        <v>1</v>
      </c>
      <c r="C29" s="4" t="s">
        <v>2</v>
      </c>
      <c r="D29" s="4" t="s">
        <v>3</v>
      </c>
      <c r="E29" s="4" t="s">
        <v>4</v>
      </c>
      <c r="F29" s="4" t="s">
        <v>22</v>
      </c>
      <c r="G29" s="4" t="s">
        <v>16</v>
      </c>
      <c r="H29" s="4" t="s">
        <v>5</v>
      </c>
      <c r="I29" s="4" t="s">
        <v>6</v>
      </c>
      <c r="J29" s="4" t="s">
        <v>31</v>
      </c>
      <c r="K29" s="4" t="s">
        <v>23</v>
      </c>
      <c r="L29" s="4" t="s">
        <v>24</v>
      </c>
      <c r="M29" s="96" t="s">
        <v>7</v>
      </c>
      <c r="N29" s="97"/>
      <c r="O29" s="97"/>
      <c r="P29" s="97"/>
      <c r="Q29" s="98"/>
    </row>
    <row r="30" spans="1:17" ht="15">
      <c r="A30" s="114" t="s">
        <v>25</v>
      </c>
      <c r="B30" s="122"/>
      <c r="C30" s="122"/>
      <c r="D30" s="122"/>
      <c r="E30" s="122"/>
      <c r="F30" s="122"/>
      <c r="G30" s="122"/>
      <c r="H30" s="122"/>
      <c r="I30" s="122"/>
      <c r="J30" s="122"/>
      <c r="K30" s="122"/>
      <c r="L30" s="122"/>
      <c r="M30" s="122"/>
      <c r="N30" s="122"/>
      <c r="O30" s="122"/>
      <c r="P30" s="122"/>
      <c r="Q30" s="123"/>
    </row>
    <row r="31" spans="1:17" ht="15">
      <c r="A31" s="115" t="s">
        <v>18</v>
      </c>
      <c r="B31" s="116"/>
      <c r="C31" s="116"/>
      <c r="D31" s="116"/>
      <c r="E31" s="116"/>
      <c r="F31" s="116"/>
      <c r="G31" s="18">
        <f>SUM(G30:G30)</f>
        <v>0</v>
      </c>
      <c r="H31" s="19" t="s">
        <v>6</v>
      </c>
      <c r="I31" s="19">
        <f>SUM(I30)</f>
        <v>0</v>
      </c>
      <c r="J31" s="19">
        <f>SUM(J30)</f>
        <v>0</v>
      </c>
      <c r="K31" s="22"/>
      <c r="L31" s="23"/>
      <c r="M31" s="24"/>
      <c r="N31" s="24"/>
      <c r="O31" s="24"/>
      <c r="P31" s="24"/>
      <c r="Q31" s="25"/>
    </row>
    <row r="33" spans="1:13" ht="15">
      <c r="A33" s="120" t="s">
        <v>9</v>
      </c>
      <c r="B33" s="120"/>
      <c r="C33" s="120"/>
      <c r="D33" s="120"/>
      <c r="E33" s="120"/>
      <c r="F33" s="120"/>
      <c r="G33" s="120"/>
      <c r="H33" s="120"/>
      <c r="I33" s="120"/>
      <c r="J33" s="120"/>
      <c r="K33" s="120"/>
      <c r="L33" s="120"/>
      <c r="M33" s="120"/>
    </row>
    <row r="34" spans="1:13" ht="15">
      <c r="A34" s="120" t="s">
        <v>49</v>
      </c>
      <c r="B34" s="120"/>
      <c r="C34" s="120"/>
      <c r="D34" s="120"/>
      <c r="E34" s="120"/>
      <c r="F34" s="120"/>
      <c r="G34" s="120"/>
      <c r="H34" s="120"/>
      <c r="I34" s="120"/>
      <c r="J34" s="120"/>
      <c r="K34" s="120"/>
      <c r="L34" s="120"/>
      <c r="M34" s="120"/>
    </row>
    <row r="35" spans="1:13" ht="15">
      <c r="A35" s="120" t="s">
        <v>43</v>
      </c>
      <c r="B35" s="120"/>
      <c r="C35" s="120"/>
      <c r="D35" s="120"/>
      <c r="E35" s="120"/>
      <c r="F35" s="120"/>
      <c r="G35" s="120"/>
      <c r="H35" s="120"/>
      <c r="I35" s="120"/>
      <c r="J35" s="120"/>
      <c r="K35" s="120"/>
      <c r="L35" s="120"/>
      <c r="M35" s="120"/>
    </row>
  </sheetData>
  <sheetProtection/>
  <mergeCells count="44">
    <mergeCell ref="A1:Q1"/>
    <mergeCell ref="A18:B18"/>
    <mergeCell ref="A23:B23"/>
    <mergeCell ref="A28:B28"/>
    <mergeCell ref="M24:Q24"/>
    <mergeCell ref="M29:Q29"/>
    <mergeCell ref="M23:Q23"/>
    <mergeCell ref="M28:Q28"/>
    <mergeCell ref="K16:Q16"/>
    <mergeCell ref="M13:Q13"/>
    <mergeCell ref="A33:M33"/>
    <mergeCell ref="A34:M34"/>
    <mergeCell ref="A35:M35"/>
    <mergeCell ref="A30:Q30"/>
    <mergeCell ref="A31:F31"/>
    <mergeCell ref="M19:Q19"/>
    <mergeCell ref="K21:Q21"/>
    <mergeCell ref="M25:Q25"/>
    <mergeCell ref="A21:F21"/>
    <mergeCell ref="A26:F26"/>
    <mergeCell ref="M14:Q14"/>
    <mergeCell ref="M15:Q15"/>
    <mergeCell ref="A16:F16"/>
    <mergeCell ref="H18:J18"/>
    <mergeCell ref="K18:L18"/>
    <mergeCell ref="M18:Q18"/>
    <mergeCell ref="A2:Q2"/>
    <mergeCell ref="A3:Q3"/>
    <mergeCell ref="A4:Q4"/>
    <mergeCell ref="A5:D5"/>
    <mergeCell ref="A6:B6"/>
    <mergeCell ref="H6:J6"/>
    <mergeCell ref="K6:L6"/>
    <mergeCell ref="M6:Q6"/>
    <mergeCell ref="M7:Q7"/>
    <mergeCell ref="M8:Q8"/>
    <mergeCell ref="M9:Q9"/>
    <mergeCell ref="A20:Q20"/>
    <mergeCell ref="M10:Q10"/>
    <mergeCell ref="M11:Q11"/>
    <mergeCell ref="A17:B17"/>
    <mergeCell ref="H17:J17"/>
    <mergeCell ref="K17:L17"/>
    <mergeCell ref="M12:Q12"/>
  </mergeCells>
  <printOptions/>
  <pageMargins left="0.7" right="0.7" top="0.75" bottom="0.75" header="0.3" footer="0.3"/>
  <pageSetup fitToHeight="1" fitToWidth="1" horizontalDpi="600" verticalDpi="600" orientation="landscape"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 Multifamily Direct Loan NOFA Application Log (XLS) (August 16, 2016) </dc:title>
  <dc:subject>Multifamily Direct Loan Program</dc:subject>
  <dc:creator>TDHCA</dc:creator>
  <cp:keywords>2016-1 Multifamily Direct Loan NOFA Application Log (XLS) (August 16, 2016) , TCAP, MF HOME</cp:keywords>
  <dc:description/>
  <cp:lastModifiedBy>Jason Burr</cp:lastModifiedBy>
  <cp:lastPrinted>2016-07-25T21:22:13Z</cp:lastPrinted>
  <dcterms:created xsi:type="dcterms:W3CDTF">2016-01-21T21:28:19Z</dcterms:created>
  <dcterms:modified xsi:type="dcterms:W3CDTF">2016-08-17T21:40:11Z</dcterms:modified>
  <cp:category/>
  <cp:version/>
  <cp:contentType/>
  <cp:contentStatus/>
</cp:coreProperties>
</file>